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3g470\Documents\HyARC\HyARC FY18Q2\Vehicles - Domestic\"/>
    </mc:Choice>
  </mc:AlternateContent>
  <bookViews>
    <workbookView xWindow="216" yWindow="3828" windowWidth="11316" windowHeight="3036"/>
  </bookViews>
  <sheets>
    <sheet name="Introduction" sheetId="3" r:id="rId1"/>
    <sheet name="Vehicles" sheetId="1" r:id="rId2"/>
  </sheets>
  <definedNames>
    <definedName name="_xlnm._FilterDatabase" localSheetId="1" hidden="1">Vehicles!$A$3:$P$73</definedName>
    <definedName name="_xlnm.Print_Area" localSheetId="0">Introduction!$A$1:$J$26</definedName>
  </definedNames>
  <calcPr calcId="152511" concurrentCalc="0"/>
</workbook>
</file>

<file path=xl/calcChain.xml><?xml version="1.0" encoding="utf-8"?>
<calcChain xmlns="http://schemas.openxmlformats.org/spreadsheetml/2006/main">
  <c r="B2" i="1" l="1"/>
  <c r="E2" i="1"/>
</calcChain>
</file>

<file path=xl/comments1.xml><?xml version="1.0" encoding="utf-8"?>
<comments xmlns="http://schemas.openxmlformats.org/spreadsheetml/2006/main">
  <authors>
    <author>test</author>
    <author>Daryl Brown</author>
  </authors>
  <commentList>
    <comment ref="L4" authorId="0" shapeId="0">
      <text>
        <r>
          <rPr>
            <b/>
            <sz val="9"/>
            <color indexed="81"/>
            <rFont val="Tahoma"/>
            <family val="2"/>
          </rPr>
          <t>Richard Fowler:</t>
        </r>
        <r>
          <rPr>
            <sz val="9"/>
            <color indexed="81"/>
            <rFont val="Tahoma"/>
            <family val="2"/>
          </rPr>
          <t xml:space="preserve"> 
one vehicle, included in CA statewide total of 50 noted in the 'public' Operator entry for the Toyota Highlander FCHV.</t>
        </r>
      </text>
    </comment>
    <comment ref="L5" authorId="0" shapeId="0">
      <text>
        <r>
          <rPr>
            <b/>
            <sz val="9"/>
            <color indexed="81"/>
            <rFont val="Tahoma"/>
            <family val="2"/>
          </rPr>
          <t>Richard Fowler:</t>
        </r>
        <r>
          <rPr>
            <sz val="9"/>
            <color indexed="81"/>
            <rFont val="Tahoma"/>
            <family val="2"/>
          </rPr>
          <t xml:space="preserve"> 
one vehicle, included in statewide total of 46 noted in the 'public' Operator entry for the Mercedes-Benz B-Class F-Cell.</t>
        </r>
      </text>
    </comment>
    <comment ref="L6" authorId="0" shapeId="0">
      <text>
        <r>
          <rPr>
            <b/>
            <sz val="9"/>
            <color indexed="81"/>
            <rFont val="Tahoma"/>
            <family val="2"/>
          </rPr>
          <t xml:space="preserve">Richard Fowler:  
</t>
        </r>
        <r>
          <rPr>
            <sz val="9"/>
            <color indexed="81"/>
            <rFont val="Tahoma"/>
            <family val="2"/>
          </rPr>
          <t xml:space="preserve">one vehicle, included in statewide total noted in the 'public' Operator entry for the Hyundai Tucson.
</t>
        </r>
      </text>
    </comment>
    <comment ref="L7" authorId="0" shapeId="0">
      <text>
        <r>
          <rPr>
            <b/>
            <sz val="9"/>
            <color indexed="81"/>
            <rFont val="Tahoma"/>
            <family val="2"/>
          </rPr>
          <t>Richard Fowler:</t>
        </r>
        <r>
          <rPr>
            <sz val="9"/>
            <color indexed="81"/>
            <rFont val="Tahoma"/>
            <family val="2"/>
          </rPr>
          <t xml:space="preserve"> 
6 vehicles, included in CA statewide total of 50 noted in the 'public' Operator entry for the Toyota Highlander FCHV.</t>
        </r>
      </text>
    </comment>
    <comment ref="L9" authorId="0" shapeId="0">
      <text>
        <r>
          <rPr>
            <b/>
            <sz val="9"/>
            <color indexed="81"/>
            <rFont val="Tahoma"/>
            <family val="2"/>
          </rPr>
          <t>Richard Fowler:</t>
        </r>
        <r>
          <rPr>
            <sz val="9"/>
            <color indexed="81"/>
            <rFont val="Tahoma"/>
            <family val="2"/>
          </rPr>
          <t xml:space="preserve"> 
3 vehicles, included in CA statewide total of 50 noted in the 'public' Operator entry for the Toyota Highlander FCHV.</t>
        </r>
      </text>
    </comment>
    <comment ref="L12" authorId="1" shapeId="0">
      <text>
        <r>
          <rPr>
            <b/>
            <sz val="9"/>
            <color indexed="81"/>
            <rFont val="Tahoma"/>
            <family val="2"/>
          </rPr>
          <t xml:space="preserve">Richard Fowler:  
</t>
        </r>
        <r>
          <rPr>
            <sz val="9"/>
            <color indexed="81"/>
            <rFont val="Tahoma"/>
            <family val="2"/>
          </rPr>
          <t>one vehicle, included in statewide total noted in the 'public' Operator entry for the Toyota Mirai.</t>
        </r>
      </text>
    </comment>
    <comment ref="L25" authorId="0" shapeId="0">
      <text>
        <r>
          <rPr>
            <b/>
            <sz val="9"/>
            <color indexed="81"/>
            <rFont val="Tahoma"/>
            <family val="2"/>
          </rPr>
          <t>Richard Fowler:</t>
        </r>
        <r>
          <rPr>
            <sz val="9"/>
            <color indexed="81"/>
            <rFont val="Tahoma"/>
            <family val="2"/>
          </rPr>
          <t xml:space="preserve"> 
one vehicle, included in CA statewide total of 50 noted in the 'public' Operator entry for the Toyota Highlander FCHV.</t>
        </r>
      </text>
    </comment>
    <comment ref="L27" authorId="0" shapeId="0">
      <text>
        <r>
          <rPr>
            <b/>
            <sz val="9"/>
            <color indexed="81"/>
            <rFont val="Tahoma"/>
            <family val="2"/>
          </rPr>
          <t xml:space="preserve">Richard Fowler:  </t>
        </r>
        <r>
          <rPr>
            <sz val="9"/>
            <color indexed="81"/>
            <rFont val="Tahoma"/>
            <family val="2"/>
          </rPr>
          <t xml:space="preserve">
4 vehicles, included in statewide total noted in the 'public' Operator entry for the Toyota Mirai.</t>
        </r>
      </text>
    </comment>
    <comment ref="L33" authorId="1" shapeId="0">
      <text>
        <r>
          <rPr>
            <b/>
            <sz val="9"/>
            <color indexed="81"/>
            <rFont val="Tahoma"/>
            <family val="2"/>
          </rPr>
          <t xml:space="preserve">Daryl Brown:  
</t>
        </r>
        <r>
          <rPr>
            <sz val="9"/>
            <color indexed="81"/>
            <rFont val="Tahoma"/>
            <family val="2"/>
          </rPr>
          <t>one vehicle, included in statewide total of 46 noted in the 'public' Operator entry for the Mercedes-Benz B-Class F-Cell.</t>
        </r>
      </text>
    </comment>
    <comment ref="L34" authorId="0" shapeId="0">
      <text>
        <r>
          <rPr>
            <b/>
            <sz val="9"/>
            <color indexed="81"/>
            <rFont val="Tahoma"/>
            <family val="2"/>
          </rPr>
          <t xml:space="preserve">Richard Fowler:  
</t>
        </r>
        <r>
          <rPr>
            <sz val="9"/>
            <color indexed="81"/>
            <rFont val="Tahoma"/>
            <family val="2"/>
          </rPr>
          <t xml:space="preserve">one vehicle, included in statewide total noted in the 'public' Operator entry for the Hyundai Tucson.
</t>
        </r>
      </text>
    </comment>
  </commentList>
</comments>
</file>

<file path=xl/sharedStrings.xml><?xml version="1.0" encoding="utf-8"?>
<sst xmlns="http://schemas.openxmlformats.org/spreadsheetml/2006/main" count="1172" uniqueCount="503">
  <si>
    <t xml:space="preserve">State </t>
  </si>
  <si>
    <t>Vehicle</t>
  </si>
  <si>
    <t>Sacramento</t>
  </si>
  <si>
    <t>Irvine</t>
  </si>
  <si>
    <t>UC Berkeley</t>
  </si>
  <si>
    <t>Vehicle Type</t>
  </si>
  <si>
    <t xml:space="preserve">California Fuel Cell Partnership </t>
  </si>
  <si>
    <t xml:space="preserve">National Fuel Cell Research Center </t>
  </si>
  <si>
    <t>Toyota Motor Corporation</t>
  </si>
  <si>
    <t>Santa Monica</t>
  </si>
  <si>
    <t>City of Santa Monica</t>
  </si>
  <si>
    <t>Air Products</t>
  </si>
  <si>
    <t>Thousand Palms</t>
  </si>
  <si>
    <t>SunLine Transit Agency</t>
  </si>
  <si>
    <t>Newark</t>
  </si>
  <si>
    <t>University of Delaware</t>
  </si>
  <si>
    <t>Honolulu</t>
  </si>
  <si>
    <t>Aiken</t>
  </si>
  <si>
    <t>Camp Pendleton</t>
  </si>
  <si>
    <t>Arcata</t>
  </si>
  <si>
    <t>Quantum Toyota Prius</t>
  </si>
  <si>
    <t xml:space="preserve">eTec Chevrolet Silverado 1500 HD </t>
  </si>
  <si>
    <t>Berkeley</t>
  </si>
  <si>
    <t>n/a</t>
  </si>
  <si>
    <t>unknown</t>
  </si>
  <si>
    <t>active</t>
  </si>
  <si>
    <t>fuel cell</t>
  </si>
  <si>
    <t>University of California, Berkeley</t>
  </si>
  <si>
    <t>planned</t>
  </si>
  <si>
    <t>bus</t>
  </si>
  <si>
    <t>Allentown</t>
  </si>
  <si>
    <t>Mercedes-Benz B-Class F-Cell</t>
  </si>
  <si>
    <t xml:space="preserve">Wallingford </t>
  </si>
  <si>
    <t>City/Area</t>
  </si>
  <si>
    <t>Introduction</t>
  </si>
  <si>
    <t>About:</t>
  </si>
  <si>
    <t>Last Updated:</t>
  </si>
  <si>
    <t>Summary:</t>
  </si>
  <si>
    <t>Contact:</t>
  </si>
  <si>
    <t>Sources</t>
  </si>
  <si>
    <t>Livermore</t>
  </si>
  <si>
    <t>Total Transportation Services Inc.</t>
  </si>
  <si>
    <t>Conversion Technology</t>
  </si>
  <si>
    <t>Operator</t>
  </si>
  <si>
    <t>Status</t>
  </si>
  <si>
    <t>To comment, provide updates, report corrections, or ask questions about the information in this spreadsheet, please contact us using this contact form.</t>
  </si>
  <si>
    <t>Manufacturer</t>
  </si>
  <si>
    <r>
      <t>Hydrogen Analysis Resource Center:</t>
    </r>
    <r>
      <rPr>
        <b/>
        <i/>
        <sz val="12"/>
        <rFont val="Arial"/>
        <family val="2"/>
      </rPr>
      <t xml:space="preserve"> U.S. Hydrogen Vehicles</t>
    </r>
  </si>
  <si>
    <t>Hempstead</t>
  </si>
  <si>
    <t>Town of Hempstead</t>
  </si>
  <si>
    <t>Hyundai Kia Automotive Group</t>
  </si>
  <si>
    <t>Hyundai ix35 Tucson FCEV</t>
  </si>
  <si>
    <t xml:space="preserve"> Town of Hempstead's Clean Energy Project</t>
  </si>
  <si>
    <t>Project</t>
  </si>
  <si>
    <t>passenger vehicle</t>
  </si>
  <si>
    <t>Boston</t>
  </si>
  <si>
    <t>Flint</t>
  </si>
  <si>
    <t>Joint Base Pearl Harbor-Hickam</t>
  </si>
  <si>
    <t>Mercedes-Benz</t>
  </si>
  <si>
    <t>Island of Hawaii</t>
  </si>
  <si>
    <t>Schatz Energy Research Center, Humboldt State University</t>
  </si>
  <si>
    <t>Toyota Fuel Cell Hybrid Vehicle Demonstration Program</t>
  </si>
  <si>
    <t>New York</t>
  </si>
  <si>
    <t>Transportation Sustainability Research Center</t>
  </si>
  <si>
    <t>Applied Research Center</t>
  </si>
  <si>
    <t>Toyota Highlander FCHV-adv</t>
  </si>
  <si>
    <t>• National Grid
• New York State Energy Research and Development Authority</t>
  </si>
  <si>
    <t>• Aiken Technical College
• Savannah River National Laboratory 
• Washington Division of URS Corporation</t>
  </si>
  <si>
    <t>• Electric Transportation Engineering Corporation
• Powertech Labs
• Roush Industries</t>
  </si>
  <si>
    <t>Active Vehicles  =</t>
  </si>
  <si>
    <t>Planned Vehicles =</t>
  </si>
  <si>
    <t>UC Irvine</t>
  </si>
  <si>
    <t>This spreadsheet provides characteristics of hydrogen vehicles currently operating and planned for operation within the United States.  Over-the-road vehicles are the intended scope of this census; other types of hydrogen vehicles (e.g., scooters, fork lifts, and boats) have been purposely excluded.  Updates are released quarterly.</t>
  </si>
  <si>
    <t>Golden</t>
  </si>
  <si>
    <t>Long Beach</t>
  </si>
  <si>
    <t>Smith Electric Vehicles</t>
  </si>
  <si>
    <t xml:space="preserve">• Plug Power
• US Department of Energy </t>
  </si>
  <si>
    <t xml:space="preserve">Smith Electric </t>
  </si>
  <si>
    <t>delivery truck</t>
  </si>
  <si>
    <t>FEDEX</t>
  </si>
  <si>
    <t>UPS</t>
  </si>
  <si>
    <t>US DOE Hydrogen Investment</t>
  </si>
  <si>
    <t>energy.gov 2014. Energy Department Invests Over $7 Million to Commercialize Cost-Effective Hydrogen and Fuel Cell Technologies.  December 17, 2013. http://energy.gov/articles/energy-department-invests-over-7-million-commercialize-cost-effective-hydrogen-and-fuel</t>
  </si>
  <si>
    <t>• University of Texas’s Center for Electromechanics
• Electric Vehicles International
• Hydrogenics USA
• Valence Technology</t>
  </si>
  <si>
    <t>Center for Transportation and the Environment (Atlanta, GA)</t>
  </si>
  <si>
    <t>County of Hawaii Mass Transit Agency</t>
  </si>
  <si>
    <t>H2Ride fuel cell plug-in shuttle bus</t>
  </si>
  <si>
    <t xml:space="preserve">• Quantum Technologies          
• General Motors Corporation     </t>
  </si>
  <si>
    <t xml:space="preserve">US Hybrid </t>
  </si>
  <si>
    <t>shuttle bus</t>
  </si>
  <si>
    <t>California</t>
  </si>
  <si>
    <t>Colorado</t>
  </si>
  <si>
    <t>Connecticut</t>
  </si>
  <si>
    <t>Delaware</t>
  </si>
  <si>
    <t>Hawaii</t>
  </si>
  <si>
    <t>Massachusetts</t>
  </si>
  <si>
    <t>Ohio</t>
  </si>
  <si>
    <t>Pennsylvania</t>
  </si>
  <si>
    <t>South Carolina</t>
  </si>
  <si>
    <t>Texas</t>
  </si>
  <si>
    <t>Start     Date</t>
  </si>
  <si>
    <t>End      Date</t>
  </si>
  <si>
    <t>Fleet     Size</t>
  </si>
  <si>
    <t>AC Transit</t>
  </si>
  <si>
    <t>National Renewable Energy Laboratory</t>
  </si>
  <si>
    <t>Michigan</t>
  </si>
  <si>
    <t>North Augusta</t>
  </si>
  <si>
    <t>Stark Area Regional Transit Authority</t>
  </si>
  <si>
    <t>Aiken-Edgefield Economic Development Partnership</t>
  </si>
  <si>
    <t>Toyota Mirai</t>
  </si>
  <si>
    <t>Canton</t>
  </si>
  <si>
    <t>Commercial Production</t>
  </si>
  <si>
    <t>yes</t>
  </si>
  <si>
    <t>Oakland</t>
  </si>
  <si>
    <t>SunHydro/Proton Energy Systems</t>
  </si>
  <si>
    <t>Los Angeles and SF Bay Areas</t>
  </si>
  <si>
    <t>Ballard Power Systems; BAE</t>
  </si>
  <si>
    <t>New Flyer LF</t>
  </si>
  <si>
    <t>U.S. Hybrid</t>
  </si>
  <si>
    <t xml:space="preserve">Ebus fuel cell hybrid </t>
  </si>
  <si>
    <t>District of Columbia</t>
  </si>
  <si>
    <t>Washington</t>
  </si>
  <si>
    <t>Van Hool A330L</t>
  </si>
  <si>
    <t>El Dorado National</t>
  </si>
  <si>
    <t>Massachusetts Bay Transportation Authority</t>
  </si>
  <si>
    <t>Hawaii Volcanoes National Park</t>
  </si>
  <si>
    <t>ICE</t>
  </si>
  <si>
    <t>US Hybrid Crew Bus</t>
  </si>
  <si>
    <t>US Hybrid</t>
  </si>
  <si>
    <t>Hawaii Natural Energy Institute</t>
  </si>
  <si>
    <t>HCATT</t>
  </si>
  <si>
    <t>Lawrence Livermore National Laboratory</t>
  </si>
  <si>
    <t>U.S. Department of Energy</t>
  </si>
  <si>
    <t xml:space="preserve">Quantum GM Equinox </t>
  </si>
  <si>
    <t>Personal communication with Jason Hanlin, CTE, April 2015</t>
  </si>
  <si>
    <t>Personal communication with Salvador Aceves, April 2015</t>
  </si>
  <si>
    <t>Personal communication with Proton Energy Systems, April 2015</t>
  </si>
  <si>
    <t>San Joaquin Valley</t>
  </si>
  <si>
    <t>San Joaquin Valley Air Pollution Control District</t>
  </si>
  <si>
    <t>Transportation Power, Inc.</t>
  </si>
  <si>
    <t>class 8 truck</t>
  </si>
  <si>
    <t>TransPower</t>
  </si>
  <si>
    <t>http://www.prnewswire.com/news-releases/transpower-announces-new-heavy-duty-electric-vehicle-achievements-300056354.html</t>
  </si>
  <si>
    <t>Hydrogenics, Siemens</t>
  </si>
  <si>
    <t>Advanced Fuel Cell Vehicle Technology Demonstration for Drayage Truck</t>
  </si>
  <si>
    <t>Personal communication with Juan M Contreras, CAFCP; 05/12/15</t>
  </si>
  <si>
    <t>Honda</t>
  </si>
  <si>
    <t>Southern California</t>
  </si>
  <si>
    <t>Last Reviewed by</t>
  </si>
  <si>
    <t>Notes</t>
  </si>
  <si>
    <t>POC Name</t>
  </si>
  <si>
    <t>POC Org</t>
  </si>
  <si>
    <t>POC email</t>
  </si>
  <si>
    <t>POC phone</t>
  </si>
  <si>
    <t>POC other</t>
  </si>
  <si>
    <t>Daryl Brown</t>
  </si>
  <si>
    <t>Juan M Contreras</t>
  </si>
  <si>
    <t>CAFCP</t>
  </si>
  <si>
    <t>JContreras@CAFCP.org</t>
  </si>
  <si>
    <t xml:space="preserve">See email 5/12/15 forwarded from Daryl </t>
  </si>
  <si>
    <t>Tennessee</t>
  </si>
  <si>
    <t>Mitch Ewan</t>
  </si>
  <si>
    <t>mitch.ewan@gmail.com</t>
  </si>
  <si>
    <t>US DOE Fuel Cell Technology Office</t>
  </si>
  <si>
    <t>Richard Fowler</t>
  </si>
  <si>
    <t>HNEI, HCATT, Office of Naval Research, State of Hawaii</t>
  </si>
  <si>
    <t>Confirmed entry per websites; added Fred Humes as contact; 7/30/15</t>
  </si>
  <si>
    <t xml:space="preserve">Fred Humes
</t>
  </si>
  <si>
    <t>ARC Hydrogen</t>
  </si>
  <si>
    <t xml:space="preserve">fhumes@usca.edu; Humes@discoverARC.com
</t>
  </si>
  <si>
    <t>803.641.3300</t>
  </si>
  <si>
    <t>Chris Durant</t>
  </si>
  <si>
    <t>cdurant@actransit.org</t>
  </si>
  <si>
    <t>209-640-3608</t>
  </si>
  <si>
    <t>Houston</t>
  </si>
  <si>
    <t>cargo truck</t>
  </si>
  <si>
    <t>Richardson Trucking</t>
  </si>
  <si>
    <t xml:space="preserve">• Gas Technology Institute (GTI)
• Environmental Defense Fund (EDF)
• Houston-Galveston Area Council (H-GAC)
• U.S. Hybrid
• United States Department of Energy 
• University of Texas Center for Electromechanics </t>
  </si>
  <si>
    <t xml:space="preserve">Port of Houston 3 year demonstration project </t>
  </si>
  <si>
    <t>Navistar International ProStar</t>
  </si>
  <si>
    <t>http://www.fleetsandfuels.com/fuels/hydrogen/2015/07/us-hybrid-fuel-cell-trucks-for-houston/
http://blogs.edf.org/texascleanairmatters/2015/07/07/houston-as-a-hydrogen-haven/</t>
  </si>
  <si>
    <t>New planned entry added 7/30/15; replaces TTSI Tyranno truck entry</t>
  </si>
  <si>
    <t>Brian Weeks</t>
  </si>
  <si>
    <t>GTI</t>
  </si>
  <si>
    <t>brian.weeks@gastechnology.org</t>
  </si>
  <si>
    <t>713-357-9503</t>
  </si>
  <si>
    <t>http://www.schatzlab.org/projects/hydrogen/h2stn.html
http://www.schatzlab.org/news/tag/fuel-cell/</t>
  </si>
  <si>
    <t>Allison</t>
  </si>
  <si>
    <t>Humbolt</t>
  </si>
  <si>
    <t>alh4@humboldt.edu</t>
  </si>
  <si>
    <t>serc@humboldt.edu</t>
  </si>
  <si>
    <t>Confirmed active, and expecting a Hyundai in 2015, per email from Allison at Humboldt, 8/11/15</t>
  </si>
  <si>
    <t>Tim Lipman</t>
  </si>
  <si>
    <t>TSRC</t>
  </si>
  <si>
    <t>510-642-4501</t>
  </si>
  <si>
    <t>telipman@berkeley.edu</t>
  </si>
  <si>
    <t>Mass Transportation Authority (MTA)</t>
  </si>
  <si>
    <t>Lynn McLean</t>
  </si>
  <si>
    <t>MTA - Vehicles and Facilities, Maintenance Director</t>
  </si>
  <si>
    <t>lmclean@mtaflint.org</t>
  </si>
  <si>
    <t>810 780-8888</t>
  </si>
  <si>
    <t>Larry Moulthrop</t>
  </si>
  <si>
    <t>Proton OnSite</t>
  </si>
  <si>
    <t>LMoulthrop@ProtonOnSite.com</t>
  </si>
  <si>
    <t>203.678.2188</t>
  </si>
  <si>
    <t xml:space="preserve">Charles Myers
</t>
  </si>
  <si>
    <t>Massachusetts Hydrogen Coalition, Inc.</t>
  </si>
  <si>
    <t>cmyers@massh2.org</t>
  </si>
  <si>
    <t xml:space="preserve">(508) 380-1759
</t>
  </si>
  <si>
    <t>Kirt Conrad</t>
  </si>
  <si>
    <t>SARTA</t>
  </si>
  <si>
    <t>kconrad@sartaonline.com</t>
  </si>
  <si>
    <t>330-477-2782</t>
  </si>
  <si>
    <t>Chris Kretz</t>
  </si>
  <si>
    <t>Air Products and Chemicals, Inc.</t>
  </si>
  <si>
    <t xml:space="preserve">kretzcm@apci.com
</t>
  </si>
  <si>
    <t xml:space="preserve">(610) 481-5570
</t>
  </si>
  <si>
    <t>Personal communication with Chris Kretz, Air Products, 8/19/15.
cafcp.org 2014.  Less Than 10 Degrees - No Worries at Air Products. January 31, 2014. http://cafcp.org/getinvolved/stayconnected/blog/less_10_degrees_-_no_worries_air_products</t>
  </si>
  <si>
    <t>Email confirmation received from Chris Kretz, 8/19/15; confirmed the Toyota Highlander, but not the Ford shuttle bus or the GM Equinox, so removed these entries..</t>
  </si>
  <si>
    <t>Tara Schneider Moran</t>
  </si>
  <si>
    <t>Town of Hempstead  Department of Conservation &amp; Waterways</t>
  </si>
  <si>
    <t>tara.schneider@gmail.com</t>
  </si>
  <si>
    <t xml:space="preserve">516.897.4109  </t>
  </si>
  <si>
    <t>prasad@udel.edu</t>
  </si>
  <si>
    <t xml:space="preserve">Dr. Ajay K. Prasad
</t>
  </si>
  <si>
    <t>U of Delaware</t>
  </si>
  <si>
    <t>(302) 831-2960</t>
  </si>
  <si>
    <t xml:space="preserve">Email sent to Tara Schneider Moran, tara.schneider@gmail.com, Town of Hempstead, NY, 8/13/15; voice mail response from Ron Masters, office of Commissioner confirms station operating.
</t>
  </si>
  <si>
    <t xml:space="preserve">Stanley Osserman, Director of HCATT; Hawaii Hydrogen Implementation Coordinator </t>
  </si>
  <si>
    <t>Camp Pendleton Regional Fleet Manager</t>
  </si>
  <si>
    <t>760 725-4579</t>
  </si>
  <si>
    <t xml:space="preserve">Confirmed only 1 Equinox in operation per Camp Pendleton Regional Fleet Manager 725-4579; other Equinox, Ford, and unknown vehicle entries removed, 8/25/15.  </t>
  </si>
  <si>
    <t>Confirmed active, updated from 5 to 6, per Lipman email, 9/15/15.</t>
  </si>
  <si>
    <t>Personal communication with Tim Lipman, TSRC and UC Berkeley, September 2015
http://tsrc.berkeley.edu/HighPressureHydrogenRefuelingStation</t>
  </si>
  <si>
    <t>• Toyota
• University of California - Berkeley
• Bay Area Air Quality Management District
• Linde LLC
• Powertech Labs.</t>
  </si>
  <si>
    <t>http://www.hydrogenics.com/about-the-company/news-updates/2015/03/30/hydrogenics-awarded-$4.4-million-in-projects-from-the-california-energy-commission
http://www.greenfleetmagazine.com/channel/hydrogen/news/story/2015/07/calif-energy-commission-awards-2-6m-to-hydrogenics2.aspx
http://www.energy.ca.gov/releases/2015_releases/2015-07-08_energy_commission_approved_grants_nr.html
http://fuelcellsworks.com/news/2015/03/30/hydrogenics-awarded-4-4-million-in-projects-from-the-california-energy-commission/
http://www.aqmd.gov/docs/default-source/Agendas/Governing-Board/2014/2014-dec5-003.pdf?sfvrsn=2</t>
  </si>
  <si>
    <t>Part of the 7 CEC grant funded trucks referenced in http://www.greencarcongress.com/2015/08/20150813-calenergy.html (?), 8/13/15.</t>
  </si>
  <si>
    <t>BAE Systems</t>
  </si>
  <si>
    <t xml:space="preserve">San Pedro Bay Ports </t>
  </si>
  <si>
    <t>Van Hool (bus)</t>
  </si>
  <si>
    <t>Ballard Power Systems (fuel cell) 
ElDorado National (bus)</t>
  </si>
  <si>
    <t>Other Bay Area Transit Agencies</t>
  </si>
  <si>
    <t>BAE
TIGGER</t>
  </si>
  <si>
    <t>Ballard Power Systems (fuel cell) 
New Flyer (bus)</t>
  </si>
  <si>
    <t>BAE
CALSTART</t>
  </si>
  <si>
    <t>Hydrogenics (fuel cell) 
New Flyer (bus)</t>
  </si>
  <si>
    <t>NFCBP: AFCB UC Irvine</t>
  </si>
  <si>
    <t>NFCBP: Zero Emission Bay Area Fuel Cell Buses Demo</t>
  </si>
  <si>
    <t>NFCBP: CEC Alternative &amp; Renewable Fuel and Vehicle Technology Program</t>
  </si>
  <si>
    <t>NFCBP: University of Delaware Phase 2</t>
  </si>
  <si>
    <t>NFCBP: University of Delaware Phase 1</t>
  </si>
  <si>
    <t>NFCBP: AFCB</t>
  </si>
  <si>
    <t>NFCBP: AFCB prototype</t>
  </si>
  <si>
    <t>NFCBP: AFCB Flint Mass Transportation Authority</t>
  </si>
  <si>
    <t>• Air Products
• Proton OnSite
• UTC Power
• BAE Systems
• TIGGER</t>
  </si>
  <si>
    <t>• BAE Systems 
• Cornell's Atkinson Center for a Sustainable Future
• Mutolo
• United States Department of Transportation</t>
  </si>
  <si>
    <t>NFCBP: AFCB SARTA, CALSTART</t>
  </si>
  <si>
    <t>Last
Reviewed</t>
  </si>
  <si>
    <t>Battery-dominant, plug-in, hybrid FCEB</t>
  </si>
  <si>
    <t>Hybrid</t>
  </si>
  <si>
    <t>Confirmed active, per Lipman email, 9/15/15.</t>
  </si>
  <si>
    <t>Andrew Martinez</t>
  </si>
  <si>
    <t>California Air Resources Board</t>
  </si>
  <si>
    <t>Andrew.Martinez@arb.ca.gov</t>
  </si>
  <si>
    <t>(916) 322-8449</t>
  </si>
  <si>
    <t>Limited lease program for fleet demonstration</t>
  </si>
  <si>
    <t>Hyundai Product Public Relations</t>
  </si>
  <si>
    <t>Derek Joyce</t>
  </si>
  <si>
    <t>DJoyce@hmausa.com</t>
  </si>
  <si>
    <t xml:space="preserve">714-594-1728    </t>
  </si>
  <si>
    <t>Garrett Wong</t>
  </si>
  <si>
    <t>Jason Hanlin</t>
  </si>
  <si>
    <t>CTE</t>
  </si>
  <si>
    <t>Gary Funk</t>
  </si>
  <si>
    <t>Personal commuication with Gary Funk, Camp Pendleton, 9/16/15.
"U.S. Marines Test Hydrogen-Powered Vehicles." Journal of Energy Security. 4/9/2014.  http://www.ensec.org/index.php?option=com_content&amp;view=article&amp;id=538:us-marines-test-hydrogen-powered-vehicles&amp;catid=141:military-energy-efficiency&amp;Itemid=431  
http://www.qtww.com/drivesystems-integration  
CHBC News. Hydrogen Station to be Built on Camp Pendleton. CHBC News. http://www.californiahydrogen.org/publications/92_data.pdf.
Gutierrez, Damien. 2009. “Hydrogen station to be built on Camp Pendleton.” Scout newspaper, February 13. http://scoutnewspaper.com/index.php?option=com_content&amp;task=view&amp;id=828&amp;Itemid=28.
Tash, Joe. 2011. Camp Pendleton Continues to Help Pave the Way for Hydrogen-Powered Vehicles. Camp Pendleton Patch. June 17. http://camppendleton.patch.com/articles/camp-pendleton-continues-to-help-pave-the-way-for-hydrogen-powered-vehicles#photo-6634179.</t>
  </si>
  <si>
    <t>Will Decker</t>
  </si>
  <si>
    <t>1 - see note</t>
  </si>
  <si>
    <t>http://www.nfcrc.uci.edu/3/research/keyInitiatives/hydrogen/FuelCellHybridVehicleProgram.aspx
Personal communication with Jean Grigg UC Irvine, October 2015</t>
  </si>
  <si>
    <t>Confirmation email received from Jean Grigg, UC Irvine, 10/6/15; changed from 5 to 3 vehicles; added as contact</t>
  </si>
  <si>
    <t>Jean Grigg</t>
  </si>
  <si>
    <t>Advanced Power and Energy Program
University of California, Irvine</t>
  </si>
  <si>
    <t>jmg@apep.uci.edu</t>
  </si>
  <si>
    <t xml:space="preserve">(949) 824-7302 </t>
  </si>
  <si>
    <t>Marine Corps Base Camp Pendleton</t>
  </si>
  <si>
    <r>
      <t xml:space="preserve">Personal communication from office of Commissioner, Town of Hempstead, 8/14/15. 
http://www.cesa.org/assets/Uploads/All-Slides-Wind-to-Hydrogen-Webinar-3.27.pdf
Fuel Cell Today. 2011. Long Island’s First Hydrogen Station Opens. </t>
    </r>
    <r>
      <rPr>
        <i/>
        <sz val="10"/>
        <rFont val="Arial"/>
        <family val="2"/>
      </rPr>
      <t>Fuel Cell Today</t>
    </r>
    <r>
      <rPr>
        <sz val="10"/>
        <rFont val="Arial"/>
        <family val="2"/>
      </rPr>
      <t>. March 30. http://www.fuelcelltoday.com/online/news/articles/2011-03/Long-Island--First-H2-Station.</t>
    </r>
  </si>
  <si>
    <r>
      <t xml:space="preserve">http://www.archydrogen.com/energy-research/hydrogen-fuel/
http://scliving.coop/aiken/supporting-techn/
Advanced Research Center. 2009. Hydrogen Fueling Station Opens in Aiken County. </t>
    </r>
    <r>
      <rPr>
        <i/>
        <sz val="10"/>
        <rFont val="Arial"/>
        <family val="2"/>
      </rPr>
      <t>ARC: Hydrogen</t>
    </r>
    <r>
      <rPr>
        <sz val="10"/>
        <rFont val="Arial"/>
        <family val="2"/>
      </rPr>
      <t xml:space="preserve">. March 31. http://www.archydrogen.com/news.aspx?article=47.
FuelCells2000. Fuel Cell States Web. FuelCells2000. http://www.fuelcells.org/dbs/project.php?id=1463.
Mills, Chad. 2011. SRS Scientist: Hydrogen Cars Will Be Everywhere Soon. </t>
    </r>
    <r>
      <rPr>
        <i/>
        <sz val="10"/>
        <rFont val="Arial"/>
        <family val="2"/>
      </rPr>
      <t>WRDW.com</t>
    </r>
    <r>
      <rPr>
        <sz val="10"/>
        <rFont val="Arial"/>
        <family val="2"/>
      </rPr>
      <t xml:space="preserve">. July 29. http://www.wrdw.com/news/headlines/News_12_tours_hydrogen_lab_at_SRS_Scientist_hydrogen_cars_will_be_all_over_soon_126384708.html.
Munday, Dave. 2010. Hydrogen Truck Turns Heads. </t>
    </r>
    <r>
      <rPr>
        <i/>
        <sz val="10"/>
        <rFont val="Arial"/>
        <family val="2"/>
      </rPr>
      <t>The Post and Courier</t>
    </r>
    <r>
      <rPr>
        <sz val="10"/>
        <rFont val="Arial"/>
        <family val="2"/>
      </rPr>
      <t>. August 3. 
http://archives.postandcourier.com/archive/arch10/0810/arc080310351505.shtml.
http://www.archydrogen.com/education/hydrogeninternalcombustiontruck.aspx</t>
    </r>
  </si>
  <si>
    <t>U.S. Army</t>
  </si>
  <si>
    <t>Chevrolet Colorado</t>
  </si>
  <si>
    <t>Dan Flores</t>
  </si>
  <si>
    <t>GM Communications</t>
  </si>
  <si>
    <t>daniel.flores@gm.com</t>
  </si>
  <si>
    <t>313-418-2374</t>
  </si>
  <si>
    <t>Doug Halleaux
Public Affairs Officer
U.S. Army TARDEC
586-282-8543
douglas.g.halleaux.civ@mail.mil</t>
  </si>
  <si>
    <t xml:space="preserve">US Army Tank Automotive Research, Development &amp; Engineering Center (TARDEC) </t>
  </si>
  <si>
    <t>Mercedes-Benz (vehicle)</t>
  </si>
  <si>
    <t>Rick Ching</t>
  </si>
  <si>
    <t>Servco Automotive</t>
  </si>
  <si>
    <t>http://www.nrel.gov/technologytransfer/news/2016/21623.html</t>
  </si>
  <si>
    <t xml:space="preserve">New active entry added per NREL news article, 1/25/16. </t>
  </si>
  <si>
    <t>Keith Wipke</t>
  </si>
  <si>
    <t>NREL Laboratory Program Manager for Fuel Cell and Hydrogen Technologies</t>
  </si>
  <si>
    <t>Updated entry per NREL news article, 1/25/16</t>
  </si>
  <si>
    <t xml:space="preserve">http://www.nrel.gov/technologytransfer/news/2016/21623.html
http://www.nrel.gov/news/features/feature_detail.cfm/feature_id=2223
NREL. 2013.  'NREL Acquires Fuel Cell Hybrid Vehicles from Toyota to Support Hydrogen Infrastructure, Production, and Vehicle Performance Studies'.  Press Release, January 28, 2013.  http://www.nrel.gov/news/press/2013/2099.html. </t>
  </si>
  <si>
    <t>H2USA</t>
  </si>
  <si>
    <t xml:space="preserve">H2FIRST </t>
  </si>
  <si>
    <t>6 - see note</t>
  </si>
  <si>
    <t>3 - see note</t>
  </si>
  <si>
    <t>California Department of Motor vehicles, October 2015
http://www.energy.ca.gov/2015publications/CEC-600-2015-016/CEC-600-2015-016.pdf
http://www.arb.ca.gov/msprog/zevprog/ab8/ab8_report_2015.pdf
http://www.h2gurus.com/mercedes-benz-b-class-f-cell-its-a-model-in-transition/; quote by Rovert Moran of U.S. Mercedes</t>
  </si>
  <si>
    <t>public (statewide total)</t>
  </si>
  <si>
    <t>Personal communication with Garrett Wong, City of Santa Monica, 3/9/16.</t>
  </si>
  <si>
    <t xml:space="preserve">Confirmed per email, 3/9/16. </t>
  </si>
  <si>
    <t>Garrett.Wong@SMGOV.NET</t>
  </si>
  <si>
    <t>amanda.rice@toyota.com</t>
  </si>
  <si>
    <t>Toyota Motor Sales</t>
  </si>
  <si>
    <t>310-468-1745</t>
  </si>
  <si>
    <t>Jana Hartline
http://corporatenews.pressroom.toyota.com/releases/toyota+mirai+owners+jump+future.htm</t>
  </si>
  <si>
    <t>Amanda Rice</t>
  </si>
  <si>
    <t>Xcelsior XHE60</t>
  </si>
  <si>
    <t>NFCBP:  Fuel Cell Bus Demo</t>
  </si>
  <si>
    <t>CALSTART</t>
  </si>
  <si>
    <t>22 month demo</t>
  </si>
  <si>
    <t>Orange County Transportation Authority (OCTA)</t>
  </si>
  <si>
    <t>El Dorado National Axess</t>
  </si>
  <si>
    <t>City of Long Beach</t>
  </si>
  <si>
    <t>Pilot program</t>
  </si>
  <si>
    <t>http://www.presstelegram.com/environment-and-nature/20160524/long-beach-purchases-first-hydrogen-fuel-cell-car-as-part-of-pilot-program</t>
  </si>
  <si>
    <t>New active entry added per 5/24/16 press release, 6/3/16.</t>
  </si>
  <si>
    <t>Sacremento County</t>
  </si>
  <si>
    <t xml:space="preserve">Sacremento </t>
  </si>
  <si>
    <t>4 - see note</t>
  </si>
  <si>
    <t>http://www.hybridcars.com/california-governments-add-toyota-mirai-fuel-cell-cars-to-their-fleets/</t>
  </si>
  <si>
    <t>Keith Leech Sr.</t>
  </si>
  <si>
    <t xml:space="preserve">Sacramento County, chief of fleet and parking </t>
  </si>
  <si>
    <t>New active entry added per 6/30/16 Source article; additional 6 are planned to be added to their fleet</t>
  </si>
  <si>
    <t xml:space="preserve">Hyundai Kia Automotive Group </t>
  </si>
  <si>
    <t xml:space="preserve">US DOE National Renewable Energy Laboratory </t>
  </si>
  <si>
    <t xml:space="preserve">US DOE  </t>
  </si>
  <si>
    <t>Fuel cell vehicle confirmation program Phase 2</t>
  </si>
  <si>
    <t>http://www.prnewswire.com/news-releases/hyundai-and-us-department-of-energy-extend-fuel-cell-vehicle-loan-partnership-in-concert-with-new-dc-based-hydrogen-fueling-station-300296185.html</t>
  </si>
  <si>
    <t>New planned entry added per Hyundai press release 7/11/16.</t>
  </si>
  <si>
    <t>Honda Clarity Fuel Cell</t>
  </si>
  <si>
    <t>Honolulu International Airport</t>
  </si>
  <si>
    <t>State Department of Transportation</t>
  </si>
  <si>
    <t>AC Transit, ZEBA</t>
  </si>
  <si>
    <t>Todd Glover</t>
  </si>
  <si>
    <t>City of North Agusta</t>
  </si>
  <si>
    <t xml:space="preserve">tglover@northaugusta.net
</t>
  </si>
  <si>
    <t xml:space="preserve">Joint use between the City of North Augusta and the Applied Research Center  </t>
  </si>
  <si>
    <t>AC Transit (CALSTART)</t>
  </si>
  <si>
    <t>NFCBP: AFCB SARTA, LoNo 2015</t>
  </si>
  <si>
    <t>NCFBP: AFCB; LoNo 2016</t>
  </si>
  <si>
    <t>NFCBP: AFCB FTA LoNo (2015) Vehicle Deployment Program</t>
  </si>
  <si>
    <t>CARB</t>
  </si>
  <si>
    <t xml:space="preserve">AC Transit </t>
  </si>
  <si>
    <t>UTC Power/U.S. Hybrid (fuel cell)
Van Hool (bus)</t>
  </si>
  <si>
    <t>Columbus</t>
  </si>
  <si>
    <t>Ohio State University</t>
  </si>
  <si>
    <t xml:space="preserve">NFCBP: County of Hawai'i Mass Transit Agency (Hele-On Bus) Big Island FCEB Project; US Hybrid (25-passenger Shuttle Bus) </t>
  </si>
  <si>
    <t>see http://hondanews.com/pages/honda-pr-contact-info</t>
  </si>
  <si>
    <t>40-foot Xcelsior® XHE40</t>
  </si>
  <si>
    <t>Bay Area Air Quality Management District; South Coast Air Quality Management District; Center for Transportation and Environment (CTE)</t>
  </si>
  <si>
    <t>SERVCO Hawaii</t>
  </si>
  <si>
    <t>Vehicle and infrastructure promotion</t>
  </si>
  <si>
    <t>Mitch Ewan, HNEI</t>
  </si>
  <si>
    <t>Personal communication with Mitch Ewan, HNEI, 3/28/17.
https://energy.gov/sites/prod/files/2016/11/f34/fcto_state_of_states_2016.pdf
http://www.hawaiinewsnow.com/story/31003350/toyota-hawaii-brings-2016-mirai-production-cars-to-state
http://www.bizjournals.com/pacific/news/2015/03/10/toyota-hawaii-to-sell-mirai-hydrogen-fuel-cell-car.html?page=all</t>
  </si>
  <si>
    <t>Confirmed per 3/28/17 email from Mitch Ewan, HNEI.  Updated entry from planned to active 3/28/17 per State of the States: Fuel Cells in America 2016, which indicates SERVCO using fleet for promotion. Updated source article which indicates sales to begin late 2016 or early 2017, 2/11/16; unknown number of demo vehicles have been delivered.</t>
  </si>
  <si>
    <t xml:space="preserve">Confirmed per 3/28/17 email from Mitch Ewan, HNEI.  Duplicate of this entry deleted 7/29/15; See email 4/22/15 forwarded from Daryl </t>
  </si>
  <si>
    <t>Personal communication with Mitch Ewan, HNEI, 3/28/17.
Personal communication with Mitch Ewan, HNEI, April 2015
http://www.greencarcongress.com/2014/06/20140619-ush.html
http://www.ngtnews.com/e107_plugins/content/content.php?content.9838#.U6RpbvldXh4
http://www.hawaiicleanenergyinitiative.org/hydrogen-vehicles-mount-isle-premiere/</t>
  </si>
  <si>
    <t>Personal communication with Mitch Ewan, HNEI, 3/28/17.
http://www.htdc.org/hcatt.html</t>
  </si>
  <si>
    <t>Confirmed per 3/28/17 email from Mitch Ewan, HNEI.  email sent  to htdc@htdc.org 7/29/15; 4/2/15 email from Eric Waehling to Daryl indicates no longer operating; 4/22/15 email from Ewan indicates one of 2 buses still in use, so remove Ford entry.</t>
  </si>
  <si>
    <t xml:space="preserve">Confirmed per 3/28/17 email from Mitch Ewan, HNEI; expected summer 2017 subject to hydrogen supply availability. Confirmed planned 12/16/16 per NREL spreadsheet version 10/31/16 from Leslie Eudy; updated from 1 to 2 entries.  2 duplicates of this entry deleted 7/29/15; See email 4/22/15 forwarded from Daryl; NFCBP 8/5/15 Update list indicates 2 planned buses. </t>
  </si>
  <si>
    <t>Personal communication with Mitch Ewan, HNEI, 3/28/17.
http://www.nrel.gov/hydrogen/proj_fc_bus_eval.html, us_fcb_projects.xlsx version 10/31/16
Next-Gen Transportation News. US Hybrid to Design Hydrogen Fuel Cell Bus for Hawaii MTA. June 19, 2014. http://www.ngtnews.com/e107_plugins/content/content.php?content.9838#.U6RpbvldXh4
http://www.greencarcongress.com/2014/06/20140619-ush.html
http://www.hawaiicleanenergyinitiative.org/hydrogen-vehicles-mount-isle-premiere/</t>
  </si>
  <si>
    <t>fuel cell range extender</t>
  </si>
  <si>
    <t>Zero Emission Cargo Transport II</t>
  </si>
  <si>
    <t>Kenworth</t>
  </si>
  <si>
    <t>https://energy.gov/sites/prod/files/2016/06/f33/vs158_impullitti_2016_o_web.pdf
http://www.aqmd.gov/docs/default-source/Agendas/Governing-Board/2014/2014-dec5-003.pdf?sfvrsn=2</t>
  </si>
  <si>
    <t>International</t>
  </si>
  <si>
    <t>Confirmed project still in development; Added Vehicle Technologies Office Merit Review 2016 as a source, 6/8/17. Part of the 7 CEC grant funded trucks referenced in http://www.greencarcongress.com/2015/08/20150813-calenergy.html (?), 8/13/15.</t>
  </si>
  <si>
    <t>SCAQMD
DOE</t>
  </si>
  <si>
    <t>SCAQMD
CTE
Ballard Systems. 
DOE</t>
  </si>
  <si>
    <t xml:space="preserve">Los Angeles  </t>
  </si>
  <si>
    <t>Port of Los Angeles</t>
  </si>
  <si>
    <t>Project Portal</t>
  </si>
  <si>
    <t>CARB
CEC
San Pedro Bay Ports Clean Air Action Plan</t>
  </si>
  <si>
    <t>https://www.hydrogen.energy.gov/pdfs/review16/mt017_griffin_2016_o.pdf
http://energy.gov/articles/energy-department-invests-over-7-million-commercialize-cost-effective-hydrogen-and-fuel</t>
  </si>
  <si>
    <t>Added June 2016 presentation slides link for background</t>
  </si>
  <si>
    <t>Hydrogenics</t>
  </si>
  <si>
    <t>DOE grant</t>
  </si>
  <si>
    <t>CEC
SCAQMD</t>
  </si>
  <si>
    <t>class 6 delivery truck</t>
  </si>
  <si>
    <t>https://www.trucks.com/2017/05/02/ups-fuel-cell-electric-delivery-truck/</t>
  </si>
  <si>
    <t>New planned entry added per 5/2/17 source article; first of 17 by end of 2018.</t>
  </si>
  <si>
    <t>US Army field condition test</t>
  </si>
  <si>
    <t>http://media.gm.com/media/us/en/gm/home.detail.html/content/Pages/news/us/en/2016/oct/1003-zh2.html
http://www.greencarreports.com/news/1105869_u-s-army-chevy-to-unveil-hydrogen-fuel-cell-colorado-truck-in-october
http://media.gm.com/media/us/en/gm/home.detail.html/content/Pages/news/us/en/2015/nov/1119-tardec.html</t>
  </si>
  <si>
    <t>Updated entry from planned to active per 10/3/16 GM press release.  Updated entry with 8/31/16 source article indicating availablity announcement in October; New planned entry added per GM press release, 11/19/15</t>
  </si>
  <si>
    <t>General Motors Corporation
TARDEC</t>
  </si>
  <si>
    <t>Milford Proving Ground</t>
  </si>
  <si>
    <t>Nuvera</t>
  </si>
  <si>
    <t>2018</t>
  </si>
  <si>
    <t>NFCBP: AFCB Massachusetts
in-service demonstration</t>
  </si>
  <si>
    <t>Other Participation</t>
  </si>
  <si>
    <t>Illinois</t>
  </si>
  <si>
    <t xml:space="preserve">Champaign-Urbana </t>
  </si>
  <si>
    <t xml:space="preserve">Champaign-Urbana Mass Transit District (CUMTD) </t>
  </si>
  <si>
    <t>FTA Grant</t>
  </si>
  <si>
    <t>CUMTD</t>
  </si>
  <si>
    <t>Lisa Meid, Media Manager</t>
  </si>
  <si>
    <t>mtdpress@cumtd.com</t>
  </si>
  <si>
    <t xml:space="preserve"> 217.384.8188</t>
  </si>
  <si>
    <t>http://pressroom.toyota.com/releases/toyota+drives+future+zero+emission+trucking.htm
http://pressroom.toyota.com/releases/toyota+zero+emission+heavyduty+trucking+concept.htm</t>
  </si>
  <si>
    <t>Updated from planned to active per 10/12/17 Toyota Press release indicating tests are complete and feasibility study routes are beginning.  New planned entry added per 4/19/17 Toyota press release announcing feasibility study.</t>
  </si>
  <si>
    <t>(310) 418-5998</t>
  </si>
  <si>
    <t>Russ.koble@toyota.com</t>
  </si>
  <si>
    <t>Toyota Motor Sales Media</t>
  </si>
  <si>
    <t>Russ Koble</t>
  </si>
  <si>
    <t>Utah</t>
  </si>
  <si>
    <t>Salt Lake City</t>
  </si>
  <si>
    <t>Nikola Motor Co.</t>
  </si>
  <si>
    <t>Nikola One
Nikola Two</t>
  </si>
  <si>
    <t>Pre-production test models</t>
  </si>
  <si>
    <t>• PowerCell AB
• Bosch</t>
  </si>
  <si>
    <t>https://www.trucks.com/2017/11/09/nikola-fuel-cell-truck-field-test-2018/</t>
  </si>
  <si>
    <t>New planned entry added per 11/9/17 source article.</t>
  </si>
  <si>
    <t>http://www.nrel.gov/hydrogen/proj_fc_bus_eval.html, us_fcb_projects.xlsx version 12/11/17
Fuel Cell Buses in U.S. Transit Fleets: Current Status 2016: http://www.energy.gov/eere/fuelcells/downloads/fuel-cell-buses-us-transit-fleets-current-status-2016
http://www.nrel.gov/hydrogen/proj_fc_bus_eval.html, us_fcb_projects.xlsx version 8/5/2015
http://www.nfcrc.uci.edu/3/default.aspx</t>
  </si>
  <si>
    <t>Oakland; San Francisco Bay Area</t>
  </si>
  <si>
    <t>Confirmed active 12/14/17 per NREL spreadsheet version 12/11/17 from Leslie Eudy.  Confirmed active 12/16/16 per NREL spreadsheet version 10/31/16 from Leslie Eudy.  Confirmed active 12/13/16 per 'Fuel Cell Buses in U.S. Transit Fleets: Current Status 2016'; updated entry from 12 to 13 buses. Confirmed per 8/5/15 NFCBP project update list; Added Durant as POC, 7/30/15</t>
  </si>
  <si>
    <t>CARB; FCEBCC</t>
  </si>
  <si>
    <t>Santa Ana</t>
  </si>
  <si>
    <t>Orange County</t>
  </si>
  <si>
    <t>Ballard Power Systems (fuel cell) Ebus, 22 foot (bus)</t>
  </si>
  <si>
    <t>Ballard Power Systems (fuel cell) Ebus 22-foot (bus)</t>
  </si>
  <si>
    <t>Ballard Power Systems (fuel cell) Ebus 30-foot (bus)</t>
  </si>
  <si>
    <t>NFCBP: University of Delaware Phase 3</t>
  </si>
  <si>
    <t>NFCBP: University of Delaware Phase 4</t>
  </si>
  <si>
    <t>• Air Liquide 
• Delaware Transit Corporation</t>
  </si>
  <si>
    <t>County of Hawai'i Mass Transit Agency (Hele-On Bus)</t>
  </si>
  <si>
    <t xml:space="preserve">US Hybrid (25-passenger Shuttle Bus) </t>
  </si>
  <si>
    <t>Big Island FCEB Project</t>
  </si>
  <si>
    <t>New Flyer 60-ft</t>
  </si>
  <si>
    <t>http://www.nrel.gov/hydrogen/proj_fc_bus_eval.html, us_fcb_projects.xlsx version 12/11/17
Fuel Cell Buses in U.S. Transit Fleets: Current Status 2016: http://www.energy.gov/eere/fuelcells/downloads/fuel-cell-buses-us-transit-fleets-current-status-2016
https://www.newflyer.com/rss/810-california-climate-investments-provides-funding-to-deploy-20-new-flyer-fuel-cell-electric-transit-buses</t>
  </si>
  <si>
    <t>http://www.nrel.gov/hydrogen/proj_fc_bus_eval.html, us_fcb_projects.xlsx version 12/11/17
Fuel Cell Buses in U.S. Transit Fleets: Current Status 2016: http://www.energy.gov/eere/fuelcells/downloads/fuel-cell-buses-us-transit-fleets-current-status-2016
http://www.newflyer.com/index/cms-filesystem-action/investor_relations/news%20releases/2016/revised%20xhe60%20bus%20pr%20v2.pdf
http://insideevs.com/new-flyer-unveiled-north-america-first-60-foot-hydrogen-fuel-cell-bus/</t>
  </si>
  <si>
    <t>http://www.nrel.gov/hydrogen/proj_fc_bus_eval.html, us_fcb_projects.xlsx version 12/11/17
Fuel Cell Buses in U.S. Transit Fleets: Current Status 2016: http://www.energy.gov/eere/fuelcells/downloads/fuel-cell-buses-us-transit-fleets-current-status-2016
http://ballard.com/about-ballard/newsroom/fuel-cell-market-updates/2016/OCTA_Bus_MU.aspx</t>
  </si>
  <si>
    <t>http://www.nrel.gov/hydrogen/proj_fc_bus_eval.html, us_fcb_projects.xlsx version 12/11/17
Fuel Cell Buses in U.S. Transit Fleets: Current Status 2016: http://www.energy.gov/eere/fuelcells/downloads/fuel-cell-buses-us-transit-fleets-current-status-2016
http://www.nrel.gov/hydrogen/proj_fc_bus_eval.html, us_fcb_projects.xlsx version 8/5/2015
http://www.ngtnews.com/e107_plugins/content/content.php?content.10840#.VXtvgflVg5A</t>
  </si>
  <si>
    <t>http://www.nrel.gov/hydrogen/proj_fc_bus_eval.html, us_fcb_projects.xlsx version 12/11/17
Fuel Cell Buses in U.S. Transit Fleets: Current Status 2016: http://www.energy.gov/eere/fuelcells/downloads/fuel-cell-buses-us-transit-fleets-current-status-2016
http://www.nrel.gov/hydrogen/proj_fc_bus_eval.html, us_fcb_projects.xlsx version 8/5/2015
http://www.greencarcongress.com/2015/02/20150206-fta.html</t>
  </si>
  <si>
    <t xml:space="preserve">http://www.nrel.gov/hydrogen/proj_fc_bus_eval.html, us_fcb_projects.xlsx version 12/11/17
https://www.trucks.com/2017/04/21/fuel-cell-buses-california-grant/
Fuel Cell Buses in U.S. Transit Fleets: Current Status 2016: http://www.energy.gov/eere/fuelcells/downloads/fuel-cell-buses-us-transit-fleets-current-status-2016
http://www.nrel.gov/hydrogen/proj_fc_bus_eval.html, us_fcb_projects.xlsx version 8/5/2015
http://www.canadianmanufacturing.com/technology/hydrogen-fuel-cell-bus-project-to-get-underway-in-california-152922/
http://www.energy.ca.gov/business_meetings/2015_packets/2015-07-08/Item_14a_ARV-15-001_Hydrogenics_USA_Inc.pdf
</t>
  </si>
  <si>
    <t xml:space="preserve">http://www.nrel.gov/hydrogen/proj_fc_bus_eval.html, us_fcb_projects.xlsx version 12/11/17
Fuel Cell Buses in U.S. Transit Fleets: Current Status 2016: http://www.energy.gov/eere/fuelcells/downloads/fuel-cell-buses-us-transit-fleets-current-status-2016
http://www.nrel.gov/hydrogen/proj_fc_bus_eval.html, us_fcb_projects.xlsx version 8/5/2015
http://www.canadianmanufacturing.com/technology/hydrogen-fuel-cell-bus-project-to-get-underway-in-california-152922/
http://www.energy.ca.gov/business_meetings/2015_packets/2015-07-08/Item_14a_ARV-15-001_Hydrogenics_USA_Inc.pdf
</t>
  </si>
  <si>
    <t>http://www.nrel.gov/hydrogen/proj_fc_bus_eval.html, us_fcb_projects.xlsx version 12/11/17
Fuel Cell Buses in U.S. Transit Fleets: Current Status 2016: http://www.energy.gov/eere/fuelcells/downloads/fuel-cell-buses-us-transit-fleets-current-status-2016
http://www.nrel.gov/hydrogen/proj_fc_bus_eval.html, us_fcb_projects.xlsx version 8/5/2015</t>
  </si>
  <si>
    <t>http://www.nrel.gov/hydrogen/proj_fc_bus_eval.html, us_fcb_projects.xlsx version 12/11/17
Personal communication with University of Delaware, 12/13/16.
http://www.nrel.gov/hydrogen/proj_fc_bus_eval.html, us_fcb_projects.xlsx version 10/31/16
Personal communication with University of Delaware, 8/25/15.
http://www.nrel.gov/hydrogen/proj_fc_bus_eval.html, us_fcb_projects.xlsx version 8/5/2015
"Simulating fuel cell hybrid bus technology at the University of Delaware." Prasad, Ajay. http://www.mathworks.com/company/newsletters/articles/simulating-fuel-cell-hybrid-bus-technology-at-the-university-of-delaware.html
http://www.nrel.gov/hydrogen/proj_fc_bus_eval.html</t>
  </si>
  <si>
    <t>http://www.nrel.gov/hydrogen/proj_fc_bus_eval.html, us_fcb_projects.xlsx version 12/11/17
Personal communication with University of Delaware, 12/13/16.
http://www.nrel.gov/hydrogen/proj_fc_bus_eval.html, us_fcb_projects.xlsx version 10/31/16
Personal communication with University of Delaware, 8/25/15.
http://www.nrel.gov/hydrogen/proj_fc_bus_eval.html, us_fcb_projects.xlsx version 8/5/2015
"Simulating fuel cell hybrid bus technology at the University of Delaware." Prasad, Ajay. http://www.mathworks.com/company/newsletters/articles/simulating-fuel-cell-hybrid-bus-technology-at-the-university-of-delaware.html
http://www.nrel.gov/docs/fy15osti/62683.pdf</t>
  </si>
  <si>
    <t xml:space="preserve">http://www.nrel.gov/hydrogen/proj_fc_bus_eval.html, us_fcb_projects.xlsx version 12/11/17
</t>
  </si>
  <si>
    <t>http://www.nrel.gov/hydrogen/proj_fc_bus_eval.html, us_fcb_projects.xlsx version 12/11/17
Personal communication with Mitch Ewan, HNEI, 3/28/17.
https://energy.gov/sites/prod/files/2016/11/f34/fcto_state_of_states_2016.pdf
http://www.bizjournals.com/pacific/news/2016/12/02/hawaii-among-top-states-in-u-s-for-hydrogen-fuel.html</t>
  </si>
  <si>
    <t>http://www.nrel.gov/hydrogen/proj_fc_bus_eval.html, us_fcb_projects.xlsx version 12/11/17
https://www.cumtd.com/about-us/news/article/521/</t>
  </si>
  <si>
    <t xml:space="preserve">http://www.nrel.gov/hydrogen/proj_fc_bus_eval.html, us_fcb_projects.xlsx version 12/11/17
https://ngtnews.com/boston-celebrates-zero-emissions-fuel-cell-bus-hydrogen-fueling-station
http://www.nrel.gov/hydrogen/proj_fc_bus_eval.html, us_fcb_projects.xlsx version 10/31/16
Fuel Cell Buses in U.S. Transit Fleets: Current Status 2016: http://www.energy.gov/eere/fuelcells/downloads/fuel-cell-buses-us-transit-fleets-current-status-2016
http://www.mbta.com/about_the_mbta/environment/default.asp?id=26033
http://gofuelcellbus.com/uploads/Bowers_reduced.pdf
http://www.nrel.gov/hydrogen/proj_fc_bus_eval.html, us_fcb_projects.xlsx version 8/5/2015
</t>
  </si>
  <si>
    <t xml:space="preserve">http://www.nrel.gov/hydrogen/proj_fc_bus_eval.html, us_fcb_projects.xlsx version 12/11/17
Fuel Cell Buses in U.S. Transit Fleets: Current Status 2016: http://www.energy.gov/eere/fuelcells/downloads/fuel-cell-buses-us-transit-fleets-current-status-2016
http://www.abc12.com/news/headlines/MTA-unveils-new-new-hydrogen-fuel-cell-bus-321288851.html
http://www.nrel.gov/hydrogen/proj_fc_bus_eval.html, us_fcb_projects.xlsx version 8/5/2015
</t>
  </si>
  <si>
    <t>http://www.nrel.gov/hydrogen/proj_fc_bus_eval.html, us_fcb_projects.xlsx version 12/11/17
Fuel Cell Buses in U.S. Transit Fleets: Current Status 2016: http://www.energy.gov/eere/fuelcells/downloads/fuel-cell-buses-us-transit-fleets-current-status-2016
http://www.masstransitmag.com/press_release/12265161/refueling-station-ribbon-cutting-moves-sartas-innovative-hydrogen-fuel-cell-program-one-step-closer-to-completion
http://www.cantonrep.com/news/20160415/sarta-gets-federal-money-for-more-fuel-cell-buses</t>
  </si>
  <si>
    <t>http://www.nrel.gov/hydrogen/proj_fc_bus_eval.html, us_fcb_projects.xlsx version 12/11/17
Fuel Cell Buses in U.S. Transit Fleets: Current Status 2016: http://www.energy.gov/eere/fuelcells/downloads/fuel-cell-buses-us-transit-fleets-current-status-2016
http://www.masstransitmag.com/press_release/12265161/refueling-station-ribbon-cutting-moves-sartas-innovative-hydrogen-fuel-cell-program-one-step-closer-to-completion
http://www.nrel.gov/hydrogen/proj_fc_bus_eval.html, us_fcb_projects.xlsx version 8/5/2015
http://www.sartaonline.com/electric-propulsion-growing-in-popularity-fuel-ce
http://www.sartaonline.com/sarta-lands-federal-grant-for-pollution-free-buses</t>
  </si>
  <si>
    <t>Confirmed entry 12/14/17 per NREL spreadsheet version 12/11/17 from Leslie Eudy.  Confirmed active 12/16/16 per NREL spreadsheet version 10/31/16 from Leslie Eudy.  Confirmed active 12/13/16 per 'Fuel Cell Buses in U.S. Transit Fleets: Current Status 2016'.  Confirmed per 8/5/15 NFCBP project update list</t>
  </si>
  <si>
    <t xml:space="preserve">Confirmed entry 12/14/17 per NREL spreadsheet version 12/11/17 from Leslie Eudy.  Updated entry with 2/13/17 New Flyer press release source link.  New planned entry added 12/13/16 per 'Fuel Cell Buses in U.S. Transit Fleets: Current Status 2016' and per NREL spreadsheet version 10/31/16 from Leslie Eudy.  </t>
  </si>
  <si>
    <t>Confirmed entry 12/14/17 per NREL spreadsheet version 12/11/17 from Leslie Eudy.  Confirmed planned 12/16/16 per NREL spreadsheet version 10/31/16 from Leslie Eudy.  Confirmed planned 12/13/16 per 'Fuel Cell Buses in U.S. Transit Fleets: Current Status 2016'. new planned entry added per sources, 4/26/16; AC Transit will start demo after evaluation at FTA Altoona test facility.</t>
  </si>
  <si>
    <t>Confirmed entry 12/14/17 per NREL spreadsheet version 12/11/17 from Leslie Eudy.  Confirmed active 12/16/16 per NREL spreadsheet version 10/31/16 from Leslie Eudy.  Confirmed active 12/13/16 per 'Fuel Cell Buses in U.S. Transit Fleets: Current Status 2016'. New active entry added per 5/24/16 Ballard press release, 6/3/16.</t>
  </si>
  <si>
    <t>Confirmed entry 12/14/17 per NREL spreadsheet version 12/11/17 from Leslie Eudy.  Confirmed planned 12/16/16 per NREL spreadsheet version 10/31/16 from Leslie Eudy.  Confirmed planned 12/13/16 per 'Fuel Cell Buses in U.S. Transit Fleets: Current Status 2016'; updated start date to 2017. Confirmed per 8/5/15 NFCBP project update list</t>
  </si>
  <si>
    <t xml:space="preserve">Confirmed entry 12/14/17 per NREL spreadsheet version 12/11/17 from Leslie Eudy.  Added 4/21/17 source article for background.  New planned entry added 12/13/16 per 'Fuel Cell Buses in U.S. Transit Fleets: Current Status 2016' and per NREL spreadsheet version 10/31/16 from Leslie Eudy.  </t>
  </si>
  <si>
    <t>Confirmed entry 12/14/17 per NREL spreadsheet version 12/11/17 from Leslie Eudy.  Confirmed planned 12/16/16 per NREL spreadsheet version 10/31/16 from Leslie Eudy.  Confirmed planned 12/13/16 per 'Fuel Cell Buses in U.S. Transit Fleets: Current Status 2016'; updated start date to 2017. New planned entry added, 8/14/15 per article, and convirmed via 8/5/15 NFCBP project update list</t>
  </si>
  <si>
    <t>Confirmed entry 12/14/17 per NREL spreadsheet version 12/11/17 from Leslie Eudy.  Confirmed active 12/16/16 per NREL spreadsheet version 10/31/16 from Leslie Eudy.  Confirmed active 12/13/16 per 'Fuel Cell Buses in U.S. Transit Fleets: Current Status 2016'.  Changed from 2 to 3 per 8/5/15 NFCBP project update list</t>
  </si>
  <si>
    <t>Confirmed entry 12/14/17 per NREL spreadsheet version 12/11/17 from Leslie Eudy.  Confirmed active 12/16/16 per NREL spreadsheet version 10/31/16 from Leslie Eudy.  Confirmed active 12/13/16 per 'Fuel Cell Buses in U.S. Transit Fleets: Current Status 2016'. Confirmed per 8/5/15 NFCBP project update list</t>
  </si>
  <si>
    <t xml:space="preserve">Confirmed entry 12/14/17 per NREL spreadsheet version 12/11/17 from Leslie Eudy.  Updated entry from 2 to 1 per email sent to Dr. Prasad 12/13/16;  NREL spreadsheet version 10/31/16 from Leslie Eudy shows 2 active, 2 planned. Does not appear on 'Fuel Cell Buses in U.S. Transit Fleets: Current Status 2016' list, 12/13/16; email sent to Dr. Prasad 12/13/16. Confirmed per email from Dr. Prasad, U of Delaware, 8/25/15
</t>
  </si>
  <si>
    <t xml:space="preserve">Confirmed entry 12/14/17 per NREL spreadsheet version 12/11/17 from Leslie Eudy.  Updated entry from 2 to 1 per email sent to Dr. Prasad 12/13/16;  NREL spreadsheet version 10/31/16 from Leslie Eudy shows 2 active, 2 planned. Confirmed per email from Dr. Prasad, U of Delaware; NFCBP update list indicates one as 'pending', but will leave 2 as active, 8/25/15
</t>
  </si>
  <si>
    <t xml:space="preserve">Added new entry 12/14/17 per NREL spreadsheet version 12/11/17 from Leslie Eudy.  </t>
  </si>
  <si>
    <t>Confirmed entry 12/14/17 per NREL spreadsheet version 12/11/17 from Leslie Eudy.  Confirmed per 3/28/17 email from Mitch Ewan, HNEI; 'Now looking at 16 transit buses being introduced over five years.  First 4  buses by 2019.  RFP be for hydrogen station being issued soon.'  Updated entry 3/28/17 to include State of States 2017 source. New planned entry added per source article, 12/2/16</t>
  </si>
  <si>
    <t>Confirmed entry 12/14/17 per NREL spreadsheet version 12/11/17 from Leslie Eudy.  New planned entry added per 9/20/17 CUMTD press release</t>
  </si>
  <si>
    <t>Confirmed entry 12/14/17 per NREL spreadsheet version 12/11/17 from Leslie Eudy.  Updated entry to include 8/10/17 source article indicating next phase of demonstration.  Updated from planned to active 12/13/16 per 'Fuel Cell Buses in U.S. Transit Fleets: Current Status 2016' and confirmed planned 12/16/16 per NREL spreadsheet version 10/31/16 from Leslie Eudy.  . Status confirmed per Myers email, 8/13/15</t>
  </si>
  <si>
    <t>Confirmed entry 12/14/17 per NREL spreadsheet version 12/11/17 from Leslie Eudy.  Confirmed active 12/16/16 per NREL spreadsheet version 10/31/16 from Leslie Eudy.  Confirmed active 12/13/16 per 'Fuel Cell Buses in U.S. Transit Fleets: Current Status 2016'. New active entry and contact added per article, 8/12/15; Confirmed per 8/5/15 NFCBP project update list</t>
  </si>
  <si>
    <t>Confirmed entry 12/14/17 per NREL spreadsheet version 12/11/17 from Leslie Eudy.  Confirmed planned 12/16/16 per NREL spreadsheet version 10/31/16 from Leslie Eudy.  Confirmed planned 12/13/16 per 'Fuel Cell Buses in U.S. Transit Fleets: Current Status 2016'. new planned entry added per source article, 4/15/16.</t>
  </si>
  <si>
    <t>Changed from planned to active 12/14/17 per NREL spreadsheet version 12/11/17 from Leslie Eudy.  Confirmed planned 12/16/16 per NREL spreadsheet version 10/31/16 from Leslie Eudy.  Confirmed planned 12/13/16 per 'Fuel Cell Buses in U.S. Transit Fleets: Current Status 2016'. Confirmed per 8/5/15 NFCBP project update list</t>
  </si>
  <si>
    <t>Confirmed entry 12/14/17 per NREL spreadsheet version 12/11/17 from Leslie Eudy.  Updated entry from 2 planned to 1 per NREL spreadsheet version 10/31/16 from Leslie Eudy; new active entry added - to operate at OSU for a year. Confirmed planned 12/13/16 per 'Fuel Cell Buses in U.S. Transit Fleets: Current Status 2016'. Confirmed per 8/5/15 NFCBP project update list</t>
  </si>
  <si>
    <t>Confirmed entry 12/14/17 per NREL spreadsheet version 12/11/17 from Leslie Eudy.  Added active entry per NREL spreadsheet version 10/31/16 from Leslie Eudy; 1 of 2 AFCB SARTA entries to operate at OSU for a year. Confirmed planned 12/13/16 per 'Fuel Cell Buses in U.S. Transit Fleets: Current Status 2016'. Confirmed per 8/5/15 NFCBP project update list</t>
  </si>
  <si>
    <t>Personal communication with Todd Glover, City of North Augusta, 12/18/17.
Personal communication with Todd Glover, City of North Augusta, 12/13/16.
http://www.aikenstandard.com/news/city-s-clean-technology-bus/article_558727b4-2483-5725-a912-afdd109eb6b4.html
http://scliving.coop/aiken/supporting-techn/
http://schydrogen.org/hydrogen-fueled-bus-hits-streets-n-augusta-georgia/
http://www.aikenstandard.com/article/20140102/aik0101/140109938</t>
  </si>
  <si>
    <t>Email from  tglover@northaugusta.net 12/18/17 indicates bus is out of operation for repairs; still plan to use when fixed; changed to planned.   Confirmend per email from tglover@northaugusta.net per email sent 12/13/16 to and fhumes@usca.edu per added Source article; Humes@discoverARC.com was returned undeliverable; updated Contact from Fred Hume to Todd Glover.  Confirmed entry per website; added Fred Humes as contact; 7/30/15; Confirmed per 8/5/15 NFCBP project update list</t>
  </si>
  <si>
    <t xml:space="preserve">803-441-4202 </t>
  </si>
  <si>
    <t>Kenworth T680</t>
  </si>
  <si>
    <t>https://energy.gov/sites/prod/files/2016/06/f33/vs158_impullitti_2016_o_web.pdf
http://www.bulktransporter.com/technology/kenworth-displays-zero-emission-t680-hydrogen-fuel-cell-ces
http://www.aqmd.gov/docs/default-source/Agendas/Governing-Board/2014/2014-dec5-003.pdf?sfvrsn=2</t>
  </si>
  <si>
    <t>Confirmed still in demo per reference in 1/10/18 BulkTransporter source article.  Confirmed project still in development; Added Vehicle Technologies Office Merit Review 2016 as a source, 6/8/17. Part of the 7 CEC grant funded trucks referenced in http://www.greencarcongress.com/2015/08/20150813-calenergy.html (?), 8/13/15.</t>
  </si>
  <si>
    <t>US Hybrid (fuel cell) 
El Dorado National (bus)</t>
  </si>
  <si>
    <t>NFCBP; CEC</t>
  </si>
  <si>
    <t xml:space="preserve">Updated from planned to active per 2/1/18 source article. Confirmed entry 12/14/17 per NREL spreadsheet version 12/11/17 from Leslie Eudy.  New planned entry added 12/13/16 per 'Fuel Cell Buses in U.S. Transit Fleets: Current Status 2016' and per NREL spreadsheet version 10/31/16 from Leslie Eudy.  </t>
  </si>
  <si>
    <t>https://patch.com/california/palmdesert/sunline-unveil-latest-zero-emissions-fuel-cell-bus
http://www.nrel.gov/hydrogen/proj_fc_bus_eval.html, us_fcb_projects.xlsx version 12/11/17
Fuel Cell Buses in U.S. Transit Fleets: Current Status 2016: http://www.energy.gov/eere/fuelcells/downloads/fuel-cell-buses-us-transit-fleets-current-status-2016</t>
  </si>
  <si>
    <t>Ballard Power Systems (fuel cell)</t>
  </si>
  <si>
    <t>SCAQMD trial and development</t>
  </si>
  <si>
    <t>CALSTART 
Ballard Power Systems</t>
  </si>
  <si>
    <t>New planned entry added per 3/19/18 Ballard press release.</t>
  </si>
  <si>
    <t>https://www.prnewswire.com/news-releases/ballard-fuel-cell-module-to-power-hybrid-ups-delivery-van-trial-program-in-california-677325953.html</t>
  </si>
  <si>
    <t>Los Angeles (greater area)</t>
  </si>
  <si>
    <t>http://pressroom.toyota.com/releases/march+2018+sales+chart.htm
http://pressroom.toyota.com/releases/december+2017+sales+chart.htm
http://pressroom.toyota.com/releases/toyota+may+2017+sales+chart.htm
http://pressroom.toyota.com/releases/tms+february+2017+sales+chart.htm
http://corporatenews.pressroom.toyota.com/releases/toyota-lexus-november-2016-sales-chart.htm
http://corporatenews.pressroom.toyota.com/releases/may-2016-sales-chart.htm
http://www.businesswire.com/news/home/20160105006283/en/Toyota-Motor-Sales-Results-10.8-Percent-December
http://www.hydrogenfuelnews.com/toyotas-hydrogen-fuel-vehicle-finding-success-california/8526001/
http://www.greencarreports.com/news/1098179_first-eight-ca-dealers-announced-for-2016-toyota-mirai-hydrogen-fuel-cell-car
"Toyota fuel cell car expected next fall." Milot, Stephanie. 11/18/2014. http://www.pcmag.com/article2/0,2817,2472317,00.asp</t>
  </si>
  <si>
    <t>Updated totals from Toyota pressroom sales sheets through March 3/31/18; 462 sold calendar 2018.
Updated totals from Toyota pressroom sales sheets through December 12/31/17; 1838 sold calendar 2017.
Updated totals from Toyota pressroom sales sheets through August 9/30/17; 860 sold calendar 2017.
Updated totals from Toyota pressroom sales sheets through May 6/30/17; 579 sold calendar 2017.
Updated totals from Toyota pressroom sales sheets through February 3/31/17; 193 sold calendar 2017.
Updated totals from Toyota pressroom sales sheets through November 12/12/16; 641 sold calendar 2016.
Updated totals from Toyota pressroom sales sheets through August, 9/21/16; 641 sold calendar 2016; see article for details on spike:  http://www.greencarreports.com/news/1106296_price-cut-and-monthly-sales-spike-for-toyota-mirai-fuel-cell-sedan
Updated totals from Toyota pressroom sales sheets through May, 6/13/16; 178 sold calendar 2016.
Updated totals from Toyota pressroom sales sheets through February, and confirmed from Amanda Rice email, 3/8/16
Note 2/11/16: news articles indicate shipment delays due to lack of infrastructure
Toyota pressroom sales sheet indicating sales of 72 in calendar 2015, added 12/31/15 
Source article added indicating Toyota delivered 22 to customers, 11/24/15.
Source article added indicating Toyota began taking preorders 7/20/15.</t>
  </si>
  <si>
    <t xml:space="preserve">Direct communication with Derek Joyce, Manager, Hyundai Product Public Relations, 3/31/18
http://www.prnewswire.com/news-releases/hyundai-tucson-fuel-cells-accumulate-nearly-one-half-million-zero-emission-miles-in-first-year-of-consumer-availability-300096866.html
http://www.usatoday.com/story/money/cars/2015/04/15/toyota-mirai-free-fuel-hydrogen/25805853/
</t>
  </si>
  <si>
    <t>Updated to 160 from 158, per email from Derek Joyce, 4/4/18. Updated to 158 from 152, per email from Derek Joyce, 12/14/17. Updated to 152 from 150 through August, per email from Derek Joyce, 9/29/17. Updated to 150 from 139 through May, per email from Derek Joyce, 6/26/17. Updated to 139 from 131 through February, per email from Derek Joyce, 3/28/17. Updated to 131 from 125 through November, per email from Derek Joyce, 12/12/16.  Updated to 125 from 106 through August, per email from Derek Joyce, 9/21/16;  Also see Hyundai press release 7/11/16 'Latest, Phase II of current program prepares for rollout of fuel cell vehicles nationwide in near future', http://www.hyundainews.com/.  Updated to 105 from 98 through May, per email from Derek Joyce, 6/13/16.; Updated to 98 from 93 per email from Derek Joyce, 3/21/16.; Updated to 93 from 78 per email from Derek Joyce, 1/14/16.; Updated to 78 from 70 per email from Derek Joyce, 9/16/15.</t>
  </si>
  <si>
    <t>Direct communication with Natalie Kumaratne, American Honda Motor Co., Inc., 4/5/18
http://carsalesbase.com/us-car-sales-data/honda/honda-clarity-fcv/;  12/31/17
http://world.honda.com/worldnews/2016/4161219Clarity-Fuel-Cell.html
http://hondanews.com/channels/fuel-cell-vehicles/releases/honda-announces-2017-clarity-fuel-cell-lease-pricing-at-369-a-month</t>
  </si>
  <si>
    <t>Updated/corrected from 1004 to 881 per 4/5/18 Kumaratne email; carsalesbase.com source included all Clarity vehichle versions.  Updated from 434 to 1004 per totals through November per carsalesbase.com source.  Updated with totals through August per carsalesbase.com source.  Updated from planned to active with first 6 vehicles per 12/20/16 Honda press release.  New planned entry added per 11/18/16 Honda press release; no projections yet on expected sales numbers.</t>
  </si>
  <si>
    <t xml:space="preserve">California Department of Motor vehicles, December 2017
http://www.energy.ca.gov/2015publications/CEC-600-2015-016/CEC-600-2015-016.pdf
http://www.arb.ca.gov/msprog/zevprog/ab8/ab8_report_2015.pdf
</t>
  </si>
  <si>
    <t>Updated entry from 40 to 24 per December DMV 2017 totals from Andrew, 4/17/18.  Updated entry from 45 to 46, per October DMV totals from Andrew Martinez, 3/8/16.  Total changed from 59 per California DMV registered vehicle data as of April 2015, obtained from Andrew Martiniz, 9/11/15; vehicles leased since 2008, discontinued in 2015; FCX Concept expected 2016.</t>
  </si>
  <si>
    <t>Updated entry from 39 to 7 per December DMV 2017 totals from Andrew, 4/17/18.  Updated entry from 50 to 39 per December DMV 2016 totals from Andrew, 3/27/17.  Updated entry to include the 4 test fleet entries; total of 50 remains unchanged from October DMV totals from Andrew, 3/8/16.  New entry added from California DMV registered vehicle data as of April 2015, obtained from Andrew Martiniz, 9/11/15; this entry plus our other Toyota FCHV entries sum to the 50 total provided by the DMV.</t>
  </si>
  <si>
    <t xml:space="preserve">05/03/18 - need to verify; changed note to indicate part of Clarity Fuel Cell total (instead of deleted FCV).  See email 5/12/15 forwarded from Daryl </t>
  </si>
  <si>
    <t xml:space="preserve">4541 active vehicles
     • 4507 passenger vehicles - including:
          • 3413 Toyota Mirai
          • 881 Honda Clarity Fuel Cell 
          • 161 Hyundai ix35 Tucson FCEV
          • 19 Toyota Highlander FCHV-adv
          • 25 Mercedes-Benz B-Class F-Cell
           • 8 other
     • 30 buses
     • 3 shuttle buses
     • 1 other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</si>
</sst>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
  </numFmts>
  <fonts count="15" x14ac:knownFonts="1">
    <font>
      <sz val="10"/>
      <color theme="1"/>
      <name val="Arial"/>
      <family val="2"/>
    </font>
    <font>
      <sz val="10"/>
      <name val="Arial"/>
      <family val="2"/>
    </font>
    <font>
      <sz val="10"/>
      <name val="Arial"/>
      <family val="2"/>
    </font>
    <font>
      <i/>
      <sz val="12"/>
      <name val="Arial"/>
      <family val="2"/>
    </font>
    <font>
      <b/>
      <i/>
      <sz val="12"/>
      <name val="Arial"/>
      <family val="2"/>
    </font>
    <font>
      <u/>
      <sz val="10"/>
      <color theme="10"/>
      <name val="Arial"/>
      <family val="2"/>
    </font>
    <font>
      <b/>
      <sz val="10"/>
      <color theme="1"/>
      <name val="Arial"/>
      <family val="2"/>
    </font>
    <font>
      <b/>
      <sz val="10"/>
      <name val="Arial"/>
      <family val="2"/>
    </font>
    <font>
      <b/>
      <sz val="9"/>
      <color indexed="81"/>
      <name val="Tahoma"/>
      <family val="2"/>
    </font>
    <font>
      <sz val="9"/>
      <color indexed="81"/>
      <name val="Tahoma"/>
      <family val="2"/>
    </font>
    <font>
      <i/>
      <sz val="10"/>
      <name val="Arial"/>
      <family val="2"/>
    </font>
    <font>
      <u/>
      <sz val="10"/>
      <name val="Arial"/>
      <family val="2"/>
    </font>
    <font>
      <sz val="10"/>
      <name val="Arial"/>
      <family val="2"/>
    </font>
    <font>
      <sz val="10"/>
      <name val="Arial"/>
      <family val="2"/>
    </font>
    <font>
      <sz val="10"/>
      <name val="Arial"/>
      <family val="2"/>
    </font>
  </fonts>
  <fills count="4">
    <fill>
      <patternFill patternType="none"/>
    </fill>
    <fill>
      <patternFill patternType="gray125"/>
    </fill>
    <fill>
      <patternFill patternType="solid">
        <fgColor rgb="FF99CCFF"/>
        <bgColor indexed="64"/>
      </patternFill>
    </fill>
    <fill>
      <patternFill patternType="solid">
        <fgColor rgb="FFFF99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s>
  <cellStyleXfs count="10">
    <xf numFmtId="0" fontId="0" fillId="0" borderId="0"/>
    <xf numFmtId="0" fontId="5"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cellStyleXfs>
  <cellXfs count="101">
    <xf numFmtId="0" fontId="0" fillId="0" borderId="0" xfId="0"/>
    <xf numFmtId="0" fontId="0" fillId="0" borderId="0" xfId="0"/>
    <xf numFmtId="0" fontId="6" fillId="0" borderId="2" xfId="0" applyFont="1" applyBorder="1"/>
    <xf numFmtId="0" fontId="7" fillId="0" borderId="26" xfId="7" applyFont="1" applyFill="1" applyBorder="1" applyAlignment="1" applyProtection="1">
      <alignment horizontal="right" vertical="center" wrapText="1"/>
      <protection locked="0"/>
    </xf>
    <xf numFmtId="0" fontId="1" fillId="0" borderId="1" xfId="0" applyFont="1" applyFill="1" applyBorder="1" applyAlignment="1" applyProtection="1">
      <alignment horizontal="left" wrapText="1"/>
      <protection locked="0"/>
    </xf>
    <xf numFmtId="14" fontId="1" fillId="0" borderId="1" xfId="0" applyNumberFormat="1" applyFont="1" applyFill="1" applyBorder="1" applyAlignment="1" applyProtection="1">
      <alignment horizontal="left" wrapText="1"/>
      <protection locked="0"/>
    </xf>
    <xf numFmtId="0" fontId="1" fillId="0" borderId="0" xfId="0" applyFont="1" applyFill="1" applyAlignment="1" applyProtection="1">
      <alignment horizontal="left"/>
      <protection locked="0"/>
    </xf>
    <xf numFmtId="0" fontId="1" fillId="0" borderId="1" xfId="0" applyFont="1" applyFill="1" applyBorder="1" applyAlignment="1" applyProtection="1">
      <alignment horizontal="left"/>
      <protection locked="0"/>
    </xf>
    <xf numFmtId="0" fontId="1" fillId="0" borderId="0" xfId="0" applyFont="1" applyFill="1" applyAlignment="1" applyProtection="1">
      <alignment horizontal="left" wrapText="1"/>
    </xf>
    <xf numFmtId="0" fontId="1" fillId="0" borderId="12" xfId="7" applyFont="1" applyFill="1" applyBorder="1" applyAlignment="1" applyProtection="1">
      <alignment horizontal="left" vertical="center" wrapText="1"/>
    </xf>
    <xf numFmtId="0" fontId="7" fillId="0" borderId="12" xfId="0" applyFont="1" applyFill="1" applyBorder="1" applyAlignment="1" applyProtection="1">
      <alignment horizontal="left" wrapText="1"/>
      <protection locked="0"/>
    </xf>
    <xf numFmtId="0" fontId="7" fillId="0" borderId="8"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1" fillId="0" borderId="0" xfId="0" applyFont="1" applyFill="1" applyAlignment="1" applyProtection="1">
      <alignment horizontal="center" vertical="center"/>
      <protection locked="0"/>
    </xf>
    <xf numFmtId="1" fontId="1" fillId="0" borderId="1" xfId="0" applyNumberFormat="1" applyFont="1" applyFill="1" applyBorder="1" applyAlignment="1" applyProtection="1">
      <alignment horizontal="left"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vertical="top" wrapText="1"/>
      <protection locked="0"/>
    </xf>
    <xf numFmtId="0" fontId="1" fillId="0" borderId="0" xfId="0" applyFont="1" applyFill="1" applyAlignment="1" applyProtection="1">
      <alignment vertical="top" wrapText="1"/>
    </xf>
    <xf numFmtId="0" fontId="1" fillId="0" borderId="0" xfId="0" applyFont="1" applyFill="1" applyAlignment="1" applyProtection="1">
      <alignment horizontal="left" wrapText="1"/>
      <protection locked="0"/>
    </xf>
    <xf numFmtId="0" fontId="1" fillId="0" borderId="0" xfId="0" applyFont="1" applyFill="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top" wrapText="1"/>
      <protection locked="0"/>
    </xf>
    <xf numFmtId="0" fontId="1" fillId="0" borderId="1" xfId="1" applyFont="1" applyFill="1" applyBorder="1" applyAlignment="1" applyProtection="1">
      <alignment horizontal="left" vertical="top" wrapText="1"/>
      <protection locked="0"/>
    </xf>
    <xf numFmtId="0" fontId="1" fillId="0" borderId="1" xfId="0" applyFont="1" applyFill="1" applyBorder="1" applyAlignment="1">
      <alignment vertical="top" wrapText="1"/>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lignment vertical="top" wrapText="1"/>
    </xf>
    <xf numFmtId="0" fontId="1" fillId="0" borderId="0" xfId="0" applyFont="1" applyFill="1" applyAlignment="1">
      <alignment wrapText="1"/>
    </xf>
    <xf numFmtId="0" fontId="1" fillId="0" borderId="0" xfId="0" applyFont="1" applyFill="1" applyBorder="1" applyAlignment="1" applyProtection="1">
      <alignment horizontal="left" wrapText="1"/>
    </xf>
    <xf numFmtId="0" fontId="1" fillId="0" borderId="0" xfId="0" applyFont="1" applyFill="1" applyAlignment="1" applyProtection="1">
      <alignment wrapText="1"/>
    </xf>
    <xf numFmtId="0" fontId="1" fillId="0" borderId="0" xfId="0" applyFont="1" applyFill="1" applyAlignment="1" applyProtection="1">
      <alignment horizontal="left" vertical="top" wrapText="1"/>
    </xf>
    <xf numFmtId="0" fontId="1" fillId="0" borderId="1" xfId="0" applyFont="1" applyFill="1" applyBorder="1" applyAlignment="1" applyProtection="1">
      <alignment horizontal="left" wrapText="1"/>
    </xf>
    <xf numFmtId="0" fontId="1" fillId="0" borderId="0" xfId="0" applyFont="1" applyFill="1" applyBorder="1" applyAlignment="1" applyProtection="1">
      <alignment vertical="top" wrapText="1"/>
      <protection locked="0"/>
    </xf>
    <xf numFmtId="0" fontId="11" fillId="0" borderId="0" xfId="1" applyFont="1" applyFill="1" applyAlignment="1" applyProtection="1">
      <alignment horizontal="left" wrapText="1"/>
    </xf>
    <xf numFmtId="0" fontId="7" fillId="0" borderId="11" xfId="0" applyFont="1" applyFill="1" applyBorder="1" applyAlignment="1" applyProtection="1">
      <alignment horizontal="right" wrapText="1"/>
      <protection locked="0"/>
    </xf>
    <xf numFmtId="0" fontId="7" fillId="0" borderId="12"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right" vertical="center" wrapText="1"/>
      <protection locked="0"/>
    </xf>
    <xf numFmtId="0" fontId="7" fillId="0" borderId="12"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wrapText="1"/>
      <protection locked="0"/>
    </xf>
    <xf numFmtId="0" fontId="1" fillId="0" borderId="12" xfId="0" applyFont="1" applyFill="1" applyBorder="1" applyAlignment="1" applyProtection="1">
      <alignment horizontal="left" wrapText="1"/>
      <protection locked="0"/>
    </xf>
    <xf numFmtId="0" fontId="1" fillId="0" borderId="0" xfId="0" applyFont="1" applyFill="1" applyAlignment="1" applyProtection="1">
      <alignment horizontal="center" vertical="center" wrapText="1"/>
      <protection locked="0"/>
    </xf>
    <xf numFmtId="49" fontId="1" fillId="0" borderId="1" xfId="0" applyNumberFormat="1" applyFont="1" applyFill="1" applyBorder="1" applyAlignment="1" applyProtection="1">
      <alignment horizontal="left" wrapText="1"/>
      <protection locked="0"/>
    </xf>
    <xf numFmtId="164" fontId="1" fillId="0" borderId="1" xfId="0" applyNumberFormat="1" applyFont="1" applyFill="1" applyBorder="1" applyAlignment="1" applyProtection="1">
      <alignment horizontal="left" wrapText="1"/>
      <protection locked="0"/>
    </xf>
    <xf numFmtId="17" fontId="1" fillId="0" borderId="1" xfId="0" applyNumberFormat="1" applyFont="1" applyFill="1" applyBorder="1" applyAlignment="1" applyProtection="1">
      <alignment horizontal="left" wrapText="1"/>
      <protection locked="0"/>
    </xf>
    <xf numFmtId="0" fontId="0" fillId="0" borderId="1" xfId="0" applyFill="1" applyBorder="1" applyAlignment="1">
      <alignment vertical="top" wrapText="1"/>
    </xf>
    <xf numFmtId="0" fontId="0" fillId="0" borderId="0" xfId="0" applyFill="1" applyBorder="1" applyAlignment="1">
      <alignment vertical="top" wrapText="1"/>
    </xf>
    <xf numFmtId="0" fontId="12" fillId="0" borderId="1" xfId="0" applyFont="1" applyFill="1" applyBorder="1" applyAlignment="1" applyProtection="1">
      <alignment horizontal="left" wrapText="1"/>
      <protection locked="0"/>
    </xf>
    <xf numFmtId="14" fontId="12" fillId="0" borderId="1" xfId="0" applyNumberFormat="1" applyFont="1" applyFill="1" applyBorder="1" applyAlignment="1" applyProtection="1">
      <alignment horizontal="left" wrapText="1"/>
      <protection locked="0"/>
    </xf>
    <xf numFmtId="1" fontId="12" fillId="0" borderId="1" xfId="0" applyNumberFormat="1" applyFont="1" applyFill="1" applyBorder="1" applyAlignment="1" applyProtection="1">
      <alignment horizontal="left" wrapText="1"/>
      <protection locked="0"/>
    </xf>
    <xf numFmtId="49" fontId="12" fillId="0" borderId="1" xfId="0" applyNumberFormat="1" applyFont="1" applyFill="1" applyBorder="1" applyAlignment="1" applyProtection="1">
      <alignment horizontal="left" wrapText="1"/>
      <protection locked="0"/>
    </xf>
    <xf numFmtId="0" fontId="12" fillId="0" borderId="1" xfId="0" applyFont="1" applyFill="1" applyBorder="1" applyAlignment="1" applyProtection="1">
      <alignment horizontal="left" vertical="top" wrapText="1"/>
      <protection locked="0"/>
    </xf>
    <xf numFmtId="0" fontId="12" fillId="0" borderId="0" xfId="0" applyFont="1" applyFill="1" applyAlignment="1" applyProtection="1">
      <alignment horizontal="left" wrapText="1"/>
    </xf>
    <xf numFmtId="0" fontId="0" fillId="0" borderId="0" xfId="0" applyBorder="1" applyAlignment="1">
      <alignment wrapText="1"/>
    </xf>
    <xf numFmtId="0" fontId="13" fillId="0" borderId="1" xfId="0" applyFont="1" applyFill="1" applyBorder="1" applyAlignment="1" applyProtection="1">
      <alignment horizontal="left" wrapText="1"/>
      <protection locked="0"/>
    </xf>
    <xf numFmtId="14" fontId="13" fillId="0" borderId="1" xfId="0" applyNumberFormat="1" applyFont="1" applyFill="1" applyBorder="1" applyAlignment="1" applyProtection="1">
      <alignment horizontal="left" wrapText="1"/>
      <protection locked="0"/>
    </xf>
    <xf numFmtId="0" fontId="13" fillId="0" borderId="0" xfId="0" applyFont="1" applyFill="1" applyAlignment="1" applyProtection="1">
      <alignment horizontal="left" wrapText="1"/>
    </xf>
    <xf numFmtId="0" fontId="5" fillId="0" borderId="0" xfId="1" applyFill="1" applyAlignment="1" applyProtection="1">
      <alignment horizontal="left" wrapText="1"/>
    </xf>
    <xf numFmtId="49" fontId="13" fillId="0" borderId="1" xfId="0" applyNumberFormat="1" applyFont="1" applyFill="1" applyBorder="1" applyAlignment="1" applyProtection="1">
      <alignment horizontal="left" wrapText="1"/>
      <protection locked="0"/>
    </xf>
    <xf numFmtId="0" fontId="13" fillId="0" borderId="1" xfId="0" applyFont="1" applyFill="1" applyBorder="1" applyAlignment="1" applyProtection="1">
      <alignment horizontal="left" vertical="top" wrapText="1"/>
      <protection locked="0"/>
    </xf>
    <xf numFmtId="0" fontId="14" fillId="0" borderId="1" xfId="0" applyFont="1" applyFill="1" applyBorder="1" applyAlignment="1" applyProtection="1">
      <alignment horizontal="left" wrapText="1"/>
      <protection locked="0"/>
    </xf>
    <xf numFmtId="49" fontId="14" fillId="0" borderId="1" xfId="0" applyNumberFormat="1" applyFont="1" applyFill="1" applyBorder="1" applyAlignment="1" applyProtection="1">
      <alignment horizontal="left" wrapText="1"/>
      <protection locked="0"/>
    </xf>
    <xf numFmtId="0" fontId="5" fillId="0" borderId="0" xfId="1" applyFill="1" applyAlignment="1" applyProtection="1">
      <alignment wrapText="1"/>
    </xf>
    <xf numFmtId="0" fontId="14" fillId="0" borderId="0" xfId="0" applyFont="1" applyFill="1" applyBorder="1" applyAlignment="1" applyProtection="1">
      <alignment horizontal="left" wrapText="1"/>
    </xf>
    <xf numFmtId="0" fontId="13" fillId="0" borderId="0" xfId="0" applyFont="1" applyFill="1" applyBorder="1" applyAlignment="1" applyProtection="1">
      <alignment horizontal="left" wrapText="1"/>
    </xf>
    <xf numFmtId="0" fontId="3" fillId="3" borderId="4" xfId="7" applyFont="1" applyFill="1" applyBorder="1" applyAlignment="1">
      <alignment horizontal="center" vertical="center" wrapText="1"/>
    </xf>
    <xf numFmtId="0" fontId="3" fillId="3" borderId="5" xfId="7" applyFont="1" applyFill="1" applyBorder="1" applyAlignment="1">
      <alignment horizontal="center" vertical="center" wrapText="1"/>
    </xf>
    <xf numFmtId="0" fontId="3" fillId="3" borderId="6" xfId="7" applyFont="1" applyFill="1" applyBorder="1" applyAlignment="1">
      <alignment horizontal="center" vertical="center" wrapText="1"/>
    </xf>
    <xf numFmtId="14" fontId="0" fillId="0" borderId="1" xfId="0" applyNumberFormat="1" applyBorder="1" applyAlignment="1">
      <alignment horizontal="left" vertical="top" wrapText="1"/>
    </xf>
    <xf numFmtId="0" fontId="0" fillId="0" borderId="1" xfId="0" applyNumberFormat="1" applyBorder="1" applyAlignment="1">
      <alignment horizontal="left" vertical="top" wrapText="1"/>
    </xf>
    <xf numFmtId="0" fontId="0" fillId="0" borderId="7" xfId="0" applyNumberFormat="1" applyBorder="1" applyAlignment="1">
      <alignment horizontal="left" vertical="top" wrapText="1"/>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1" fillId="2" borderId="11" xfId="0" applyFont="1" applyFill="1" applyBorder="1" applyAlignment="1">
      <alignment horizontal="left" vertical="top"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0" xfId="0" applyFill="1" applyBorder="1" applyAlignment="1">
      <alignment horizontal="left" vertical="top" wrapText="1"/>
    </xf>
    <xf numFmtId="0" fontId="0" fillId="2" borderId="15"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1" xfId="1" applyBorder="1" applyAlignment="1" applyProtection="1">
      <alignment wrapText="1"/>
    </xf>
    <xf numFmtId="0" fontId="5" fillId="0" borderId="12" xfId="1" applyBorder="1" applyAlignment="1" applyProtection="1">
      <alignment wrapText="1"/>
    </xf>
    <xf numFmtId="0" fontId="5" fillId="0" borderId="13" xfId="1" applyBorder="1" applyAlignment="1" applyProtection="1">
      <alignment wrapText="1"/>
    </xf>
    <xf numFmtId="0" fontId="5" fillId="0" borderId="19" xfId="1" applyBorder="1" applyAlignment="1" applyProtection="1">
      <alignment wrapText="1"/>
    </xf>
    <xf numFmtId="0" fontId="5" fillId="0" borderId="20" xfId="1" applyBorder="1" applyAlignment="1" applyProtection="1">
      <alignment wrapText="1"/>
    </xf>
    <xf numFmtId="0" fontId="5" fillId="0" borderId="21" xfId="1" applyBorder="1" applyAlignment="1" applyProtection="1">
      <alignment wrapText="1"/>
    </xf>
    <xf numFmtId="0" fontId="0" fillId="2" borderId="11" xfId="0" applyFill="1" applyBorder="1" applyAlignment="1">
      <alignment horizontal="left" vertical="top" wrapText="1"/>
    </xf>
    <xf numFmtId="0" fontId="6" fillId="0" borderId="10"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3" fillId="0" borderId="27" xfId="7" applyFont="1" applyFill="1" applyBorder="1" applyAlignment="1" applyProtection="1">
      <alignment horizontal="left" vertical="center" wrapText="1"/>
      <protection locked="0"/>
    </xf>
    <xf numFmtId="0" fontId="3" fillId="0" borderId="28" xfId="7" applyFont="1" applyFill="1" applyBorder="1" applyAlignment="1" applyProtection="1">
      <alignment horizontal="left" vertical="center" wrapText="1"/>
      <protection locked="0"/>
    </xf>
    <xf numFmtId="0" fontId="3" fillId="0" borderId="29" xfId="7" applyFont="1" applyFill="1" applyBorder="1" applyAlignment="1" applyProtection="1">
      <alignment horizontal="left" vertical="center" wrapText="1"/>
      <protection locked="0"/>
    </xf>
  </cellXfs>
  <cellStyles count="10">
    <cellStyle name="Hyperlink" xfId="1"/>
    <cellStyle name="Normal" xfId="0" builtinId="0"/>
    <cellStyle name="Normal 11" xfId="2"/>
    <cellStyle name="Normal 12" xfId="3"/>
    <cellStyle name="Normal 13" xfId="4"/>
    <cellStyle name="Normal 14" xfId="5"/>
    <cellStyle name="Normal 2" xfId="6"/>
    <cellStyle name="Normal 3" xfId="7"/>
    <cellStyle name="Normal 7" xfId="8"/>
    <cellStyle name="Normal 8" xfId="9"/>
  </cellStyles>
  <dxfs count="35">
    <dxf>
      <font>
        <strike val="0"/>
        <outline val="0"/>
        <shadow val="0"/>
        <vertAlign val="baseline"/>
        <color auto="1"/>
        <name val="Arial"/>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protection locked="1"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color auto="1"/>
        <name val="Arial"/>
        <scheme val="none"/>
      </font>
      <fill>
        <patternFill patternType="none">
          <fgColor indexed="64"/>
          <bgColor auto="1"/>
        </patternFill>
      </fill>
      <alignmen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right style="medium">
          <color indexed="64"/>
        </right>
        <top style="thin">
          <color indexed="64"/>
        </top>
        <bottom style="medium">
          <color indexed="64"/>
        </bottom>
      </border>
    </dxf>
    <dxf>
      <font>
        <strike val="0"/>
        <outline val="0"/>
        <shadow val="0"/>
        <vertAlign val="baseline"/>
        <color auto="1"/>
        <name val="Arial"/>
        <scheme val="none"/>
      </font>
      <fill>
        <patternFill patternType="none">
          <fgColor indexed="64"/>
          <bgColor auto="1"/>
        </patternFill>
      </fill>
      <alignment vertical="bottom" textRotation="0" indent="0" justifyLastLine="0" shrinkToFit="0" readingOrder="0"/>
      <protection locked="0" hidden="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ill>
        <patternFill>
          <bgColor rgb="FF99CCFF"/>
        </patternFill>
      </fill>
    </dxf>
    <dxf>
      <fill>
        <patternFill patternType="solid">
          <fgColor theme="4" tint="0.79995117038483843"/>
          <bgColor theme="0"/>
        </patternFill>
      </fill>
    </dxf>
    <dxf>
      <fill>
        <patternFill>
          <bgColor rgb="FF99CCFF"/>
        </patternFill>
      </fill>
    </dxf>
    <dxf>
      <fill>
        <patternFill patternType="none">
          <fgColor indexed="64"/>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9">
      <tableStyleElement type="wholeTable" dxfId="34"/>
      <tableStyleElement type="headerRow" dxfId="33"/>
      <tableStyleElement type="totalRow" dxfId="32"/>
      <tableStyleElement type="firstColumn" dxfId="31"/>
      <tableStyleElement type="lastColumn" dxfId="30"/>
      <tableStyleElement type="firstRowStripe" dxfId="29"/>
      <tableStyleElement type="secondRowStripe" dxfId="28"/>
      <tableStyleElement type="firstColumnStripe" dxfId="27"/>
      <tableStyleElement type="secondColumnStripe" dxfId="26"/>
    </tableStyle>
  </tableStyles>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3:W73" totalsRowShown="0" headerRowDxfId="25" dataDxfId="24" tableBorderDxfId="23">
  <autoFilter ref="A3:W73"/>
  <sortState ref="A4:W74">
    <sortCondition ref="A3:A74"/>
  </sortState>
  <tableColumns count="23">
    <tableColumn id="1" name="State " dataDxfId="22"/>
    <tableColumn id="2" name="City/Area" dataDxfId="21"/>
    <tableColumn id="3" name="Operator" dataDxfId="20"/>
    <tableColumn id="4" name="Manufacturer" dataDxfId="19"/>
    <tableColumn id="24" name="Vehicle" dataDxfId="18"/>
    <tableColumn id="5" name="Project" dataDxfId="17"/>
    <tableColumn id="25" name="Other Participation" dataDxfId="16"/>
    <tableColumn id="7" name="Status" dataDxfId="15"/>
    <tableColumn id="8" name="Last_x000a_Reviewed" dataDxfId="14"/>
    <tableColumn id="9" name="Start     Date" dataDxfId="13"/>
    <tableColumn id="10" name="End      Date" dataDxfId="12"/>
    <tableColumn id="11" name="Fleet     Size" dataDxfId="11"/>
    <tableColumn id="12" name="Vehicle Type" dataDxfId="10"/>
    <tableColumn id="17" name="Commercial Production" dataDxfId="9"/>
    <tableColumn id="13" name="Conversion Technology" dataDxfId="8"/>
    <tableColumn id="15" name="Sources" dataDxfId="0"/>
    <tableColumn id="16" name="Last Reviewed by" dataDxfId="7"/>
    <tableColumn id="18" name="Notes" dataDxfId="6"/>
    <tableColumn id="19" name="POC Name" dataDxfId="5"/>
    <tableColumn id="20" name="POC Org" dataDxfId="4"/>
    <tableColumn id="21" name="POC email" dataDxfId="3"/>
    <tableColumn id="22" name="POC phone" dataDxfId="2"/>
    <tableColumn id="23" name="POC other" dataDxfId="1"/>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prasad@udel.edu" TargetMode="External"/><Relationship Id="rId7" Type="http://schemas.openxmlformats.org/officeDocument/2006/relationships/hyperlink" Target="mailto:Andrew.Martinez@arb.ca.gov" TargetMode="External"/><Relationship Id="rId2" Type="http://schemas.openxmlformats.org/officeDocument/2006/relationships/hyperlink" Target="mailto:tglover@northaugusta.net" TargetMode="External"/><Relationship Id="rId1" Type="http://schemas.openxmlformats.org/officeDocument/2006/relationships/hyperlink" Target="mailto:cmyers@massh2.org" TargetMode="External"/><Relationship Id="rId6" Type="http://schemas.openxmlformats.org/officeDocument/2006/relationships/hyperlink" Target="mailto:Russ.koble@toyota.com" TargetMode="External"/><Relationship Id="rId11" Type="http://schemas.openxmlformats.org/officeDocument/2006/relationships/comments" Target="../comments1.xml"/><Relationship Id="rId5" Type="http://schemas.openxmlformats.org/officeDocument/2006/relationships/hyperlink" Target="mailto:kconrad@sartaonline.com" TargetMode="External"/><Relationship Id="rId10" Type="http://schemas.openxmlformats.org/officeDocument/2006/relationships/table" Target="../tables/table1.xml"/><Relationship Id="rId4" Type="http://schemas.openxmlformats.org/officeDocument/2006/relationships/hyperlink" Target="mailto:mtdpress@cumtd.com"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showGridLines="0" tabSelected="1" workbookViewId="0">
      <selection activeCell="B10" sqref="B10:J10"/>
    </sheetView>
  </sheetViews>
  <sheetFormatPr defaultRowHeight="13.2" x14ac:dyDescent="0.25"/>
  <cols>
    <col min="1" max="1" width="13.5546875" bestFit="1" customWidth="1"/>
  </cols>
  <sheetData>
    <row r="1" spans="1:10" ht="15" customHeight="1" thickBot="1" x14ac:dyDescent="0.3">
      <c r="A1" s="68" t="s">
        <v>47</v>
      </c>
      <c r="B1" s="69"/>
      <c r="C1" s="69"/>
      <c r="D1" s="69"/>
      <c r="E1" s="69"/>
      <c r="F1" s="69"/>
      <c r="G1" s="69"/>
      <c r="H1" s="69"/>
      <c r="I1" s="69"/>
      <c r="J1" s="70"/>
    </row>
    <row r="2" spans="1:10" x14ac:dyDescent="0.25">
      <c r="A2" s="95" t="s">
        <v>34</v>
      </c>
      <c r="B2" s="96"/>
      <c r="C2" s="96"/>
      <c r="D2" s="96"/>
      <c r="E2" s="96"/>
      <c r="F2" s="96"/>
      <c r="G2" s="96"/>
      <c r="H2" s="96"/>
      <c r="I2" s="96"/>
      <c r="J2" s="97"/>
    </row>
    <row r="3" spans="1:10" ht="12.75" customHeight="1" x14ac:dyDescent="0.25">
      <c r="A3" s="74" t="s">
        <v>35</v>
      </c>
      <c r="B3" s="94" t="s">
        <v>72</v>
      </c>
      <c r="C3" s="78"/>
      <c r="D3" s="78"/>
      <c r="E3" s="78"/>
      <c r="F3" s="78"/>
      <c r="G3" s="78"/>
      <c r="H3" s="78"/>
      <c r="I3" s="78"/>
      <c r="J3" s="79"/>
    </row>
    <row r="4" spans="1:10" x14ac:dyDescent="0.25">
      <c r="A4" s="75"/>
      <c r="B4" s="80"/>
      <c r="C4" s="81"/>
      <c r="D4" s="81"/>
      <c r="E4" s="81"/>
      <c r="F4" s="81"/>
      <c r="G4" s="81"/>
      <c r="H4" s="81"/>
      <c r="I4" s="81"/>
      <c r="J4" s="82"/>
    </row>
    <row r="5" spans="1:10" x14ac:dyDescent="0.25">
      <c r="A5" s="75"/>
      <c r="B5" s="80"/>
      <c r="C5" s="81"/>
      <c r="D5" s="81"/>
      <c r="E5" s="81"/>
      <c r="F5" s="81"/>
      <c r="G5" s="81"/>
      <c r="H5" s="81"/>
      <c r="I5" s="81"/>
      <c r="J5" s="82"/>
    </row>
    <row r="6" spans="1:10" x14ac:dyDescent="0.25">
      <c r="A6" s="75"/>
      <c r="B6" s="80"/>
      <c r="C6" s="81"/>
      <c r="D6" s="81"/>
      <c r="E6" s="81"/>
      <c r="F6" s="81"/>
      <c r="G6" s="81"/>
      <c r="H6" s="81"/>
      <c r="I6" s="81"/>
      <c r="J6" s="82"/>
    </row>
    <row r="7" spans="1:10" x14ac:dyDescent="0.25">
      <c r="A7" s="75"/>
      <c r="B7" s="80"/>
      <c r="C7" s="81"/>
      <c r="D7" s="81"/>
      <c r="E7" s="81"/>
      <c r="F7" s="81"/>
      <c r="G7" s="81"/>
      <c r="H7" s="81"/>
      <c r="I7" s="81"/>
      <c r="J7" s="82"/>
    </row>
    <row r="8" spans="1:10" s="1" customFormat="1" x14ac:dyDescent="0.25">
      <c r="A8" s="75"/>
      <c r="B8" s="80"/>
      <c r="C8" s="81"/>
      <c r="D8" s="81"/>
      <c r="E8" s="81"/>
      <c r="F8" s="81"/>
      <c r="G8" s="81"/>
      <c r="H8" s="81"/>
      <c r="I8" s="81"/>
      <c r="J8" s="82"/>
    </row>
    <row r="9" spans="1:10" s="1" customFormat="1" x14ac:dyDescent="0.25">
      <c r="A9" s="76"/>
      <c r="B9" s="83"/>
      <c r="C9" s="84"/>
      <c r="D9" s="84"/>
      <c r="E9" s="84"/>
      <c r="F9" s="84"/>
      <c r="G9" s="84"/>
      <c r="H9" s="84"/>
      <c r="I9" s="84"/>
      <c r="J9" s="85"/>
    </row>
    <row r="10" spans="1:10" x14ac:dyDescent="0.25">
      <c r="A10" s="2" t="s">
        <v>36</v>
      </c>
      <c r="B10" s="71">
        <v>43190</v>
      </c>
      <c r="C10" s="72"/>
      <c r="D10" s="72"/>
      <c r="E10" s="72"/>
      <c r="F10" s="72"/>
      <c r="G10" s="72"/>
      <c r="H10" s="72"/>
      <c r="I10" s="72"/>
      <c r="J10" s="73"/>
    </row>
    <row r="11" spans="1:10" ht="12.75" customHeight="1" x14ac:dyDescent="0.25">
      <c r="A11" s="74" t="s">
        <v>37</v>
      </c>
      <c r="B11" s="77" t="s">
        <v>502</v>
      </c>
      <c r="C11" s="78"/>
      <c r="D11" s="78"/>
      <c r="E11" s="78"/>
      <c r="F11" s="78"/>
      <c r="G11" s="78"/>
      <c r="H11" s="78"/>
      <c r="I11" s="78"/>
      <c r="J11" s="79"/>
    </row>
    <row r="12" spans="1:10" x14ac:dyDescent="0.25">
      <c r="A12" s="75"/>
      <c r="B12" s="80"/>
      <c r="C12" s="81"/>
      <c r="D12" s="81"/>
      <c r="E12" s="81"/>
      <c r="F12" s="81"/>
      <c r="G12" s="81"/>
      <c r="H12" s="81"/>
      <c r="I12" s="81"/>
      <c r="J12" s="82"/>
    </row>
    <row r="13" spans="1:10" x14ac:dyDescent="0.25">
      <c r="A13" s="75"/>
      <c r="B13" s="80"/>
      <c r="C13" s="81"/>
      <c r="D13" s="81"/>
      <c r="E13" s="81"/>
      <c r="F13" s="81"/>
      <c r="G13" s="81"/>
      <c r="H13" s="81"/>
      <c r="I13" s="81"/>
      <c r="J13" s="82"/>
    </row>
    <row r="14" spans="1:10" x14ac:dyDescent="0.25">
      <c r="A14" s="75"/>
      <c r="B14" s="80"/>
      <c r="C14" s="81"/>
      <c r="D14" s="81"/>
      <c r="E14" s="81"/>
      <c r="F14" s="81"/>
      <c r="G14" s="81"/>
      <c r="H14" s="81"/>
      <c r="I14" s="81"/>
      <c r="J14" s="82"/>
    </row>
    <row r="15" spans="1:10" x14ac:dyDescent="0.25">
      <c r="A15" s="75"/>
      <c r="B15" s="80"/>
      <c r="C15" s="81"/>
      <c r="D15" s="81"/>
      <c r="E15" s="81"/>
      <c r="F15" s="81"/>
      <c r="G15" s="81"/>
      <c r="H15" s="81"/>
      <c r="I15" s="81"/>
      <c r="J15" s="82"/>
    </row>
    <row r="16" spans="1:10" x14ac:dyDescent="0.25">
      <c r="A16" s="75"/>
      <c r="B16" s="80"/>
      <c r="C16" s="81"/>
      <c r="D16" s="81"/>
      <c r="E16" s="81"/>
      <c r="F16" s="81"/>
      <c r="G16" s="81"/>
      <c r="H16" s="81"/>
      <c r="I16" s="81"/>
      <c r="J16" s="82"/>
    </row>
    <row r="17" spans="1:10" x14ac:dyDescent="0.25">
      <c r="A17" s="75"/>
      <c r="B17" s="80"/>
      <c r="C17" s="81"/>
      <c r="D17" s="81"/>
      <c r="E17" s="81"/>
      <c r="F17" s="81"/>
      <c r="G17" s="81"/>
      <c r="H17" s="81"/>
      <c r="I17" s="81"/>
      <c r="J17" s="82"/>
    </row>
    <row r="18" spans="1:10" s="1" customFormat="1" x14ac:dyDescent="0.25">
      <c r="A18" s="75"/>
      <c r="B18" s="80"/>
      <c r="C18" s="81"/>
      <c r="D18" s="81"/>
      <c r="E18" s="81"/>
      <c r="F18" s="81"/>
      <c r="G18" s="81"/>
      <c r="H18" s="81"/>
      <c r="I18" s="81"/>
      <c r="J18" s="82"/>
    </row>
    <row r="19" spans="1:10" s="1" customFormat="1" x14ac:dyDescent="0.25">
      <c r="A19" s="75"/>
      <c r="B19" s="80"/>
      <c r="C19" s="81"/>
      <c r="D19" s="81"/>
      <c r="E19" s="81"/>
      <c r="F19" s="81"/>
      <c r="G19" s="81"/>
      <c r="H19" s="81"/>
      <c r="I19" s="81"/>
      <c r="J19" s="82"/>
    </row>
    <row r="20" spans="1:10" s="1" customFormat="1" x14ac:dyDescent="0.25">
      <c r="A20" s="75"/>
      <c r="B20" s="80"/>
      <c r="C20" s="81"/>
      <c r="D20" s="81"/>
      <c r="E20" s="81"/>
      <c r="F20" s="81"/>
      <c r="G20" s="81"/>
      <c r="H20" s="81"/>
      <c r="I20" s="81"/>
      <c r="J20" s="82"/>
    </row>
    <row r="21" spans="1:10" s="1" customFormat="1" x14ac:dyDescent="0.25">
      <c r="A21" s="75"/>
      <c r="B21" s="80"/>
      <c r="C21" s="81"/>
      <c r="D21" s="81"/>
      <c r="E21" s="81"/>
      <c r="F21" s="81"/>
      <c r="G21" s="81"/>
      <c r="H21" s="81"/>
      <c r="I21" s="81"/>
      <c r="J21" s="82"/>
    </row>
    <row r="22" spans="1:10" s="1" customFormat="1" x14ac:dyDescent="0.25">
      <c r="A22" s="75"/>
      <c r="B22" s="80"/>
      <c r="C22" s="81"/>
      <c r="D22" s="81"/>
      <c r="E22" s="81"/>
      <c r="F22" s="81"/>
      <c r="G22" s="81"/>
      <c r="H22" s="81"/>
      <c r="I22" s="81"/>
      <c r="J22" s="82"/>
    </row>
    <row r="23" spans="1:10" x14ac:dyDescent="0.25">
      <c r="A23" s="75"/>
      <c r="B23" s="80"/>
      <c r="C23" s="81"/>
      <c r="D23" s="81"/>
      <c r="E23" s="81"/>
      <c r="F23" s="81"/>
      <c r="G23" s="81"/>
      <c r="H23" s="81"/>
      <c r="I23" s="81"/>
      <c r="J23" s="82"/>
    </row>
    <row r="24" spans="1:10" x14ac:dyDescent="0.25">
      <c r="A24" s="76"/>
      <c r="B24" s="83"/>
      <c r="C24" s="84"/>
      <c r="D24" s="84"/>
      <c r="E24" s="84"/>
      <c r="F24" s="84"/>
      <c r="G24" s="84"/>
      <c r="H24" s="84"/>
      <c r="I24" s="84"/>
      <c r="J24" s="85"/>
    </row>
    <row r="25" spans="1:10" x14ac:dyDescent="0.25">
      <c r="A25" s="86" t="s">
        <v>38</v>
      </c>
      <c r="B25" s="88" t="s">
        <v>45</v>
      </c>
      <c r="C25" s="89"/>
      <c r="D25" s="89"/>
      <c r="E25" s="89"/>
      <c r="F25" s="89"/>
      <c r="G25" s="89"/>
      <c r="H25" s="89"/>
      <c r="I25" s="89"/>
      <c r="J25" s="90"/>
    </row>
    <row r="26" spans="1:10" ht="13.8" thickBot="1" x14ac:dyDescent="0.3">
      <c r="A26" s="87"/>
      <c r="B26" s="91"/>
      <c r="C26" s="92"/>
      <c r="D26" s="92"/>
      <c r="E26" s="92"/>
      <c r="F26" s="92"/>
      <c r="G26" s="92"/>
      <c r="H26" s="92"/>
      <c r="I26" s="92"/>
      <c r="J26" s="93"/>
    </row>
  </sheetData>
  <mergeCells count="9">
    <mergeCell ref="A1:J1"/>
    <mergeCell ref="B10:J10"/>
    <mergeCell ref="A11:A24"/>
    <mergeCell ref="B11:J24"/>
    <mergeCell ref="A25:A26"/>
    <mergeCell ref="B25:J26"/>
    <mergeCell ref="A3:A9"/>
    <mergeCell ref="B3:J9"/>
    <mergeCell ref="A2:J2"/>
  </mergeCells>
  <hyperlinks>
    <hyperlink ref="B25:J26" r:id="rId1" display="To comment, provide updates, report corrections, or ask questions about the information in this spreadsheet, please contact us using this contact form."/>
  </hyperlinks>
  <printOptions horizontalCentered="1"/>
  <pageMargins left="0.7" right="0.7" top="0.75" bottom="0.75" header="0.3" footer="0.3"/>
  <pageSetup orientation="landscape" r:id="rId2"/>
  <headerFooter>
    <oddFooter>&amp;R&amp;F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3"/>
  <sheetViews>
    <sheetView showGridLines="0" zoomScaleNormal="100" workbookViewId="0">
      <pane xSplit="3" ySplit="3" topLeftCell="D4" activePane="bottomRight" state="frozen"/>
      <selection pane="topRight" activeCell="D1" sqref="D1"/>
      <selection pane="bottomLeft" activeCell="A4" sqref="A4"/>
      <selection pane="bottomRight" activeCell="A2" sqref="A2"/>
    </sheetView>
  </sheetViews>
  <sheetFormatPr defaultColWidth="9.33203125" defaultRowHeight="13.2" x14ac:dyDescent="0.25"/>
  <cols>
    <col min="1" max="1" width="17" style="6" customWidth="1"/>
    <col min="2" max="2" width="15.33203125" style="6" customWidth="1"/>
    <col min="3" max="3" width="24.33203125" style="22" customWidth="1"/>
    <col min="4" max="4" width="23.6640625" style="22" customWidth="1"/>
    <col min="5" max="5" width="16.33203125" style="22" customWidth="1"/>
    <col min="6" max="6" width="20.5546875" style="22" customWidth="1"/>
    <col min="7" max="7" width="13.44140625" style="22" customWidth="1"/>
    <col min="8" max="8" width="10.6640625" style="22" customWidth="1"/>
    <col min="9" max="9" width="12.5546875" style="22" customWidth="1"/>
    <col min="10" max="10" width="10.6640625" style="22" customWidth="1"/>
    <col min="11" max="11" width="10.6640625" style="22" hidden="1" customWidth="1"/>
    <col min="12" max="12" width="10.6640625" style="22" customWidth="1"/>
    <col min="13" max="13" width="12.33203125" style="22" customWidth="1"/>
    <col min="14" max="14" width="12.5546875" style="22" customWidth="1"/>
    <col min="15" max="15" width="12.88671875" style="22" customWidth="1"/>
    <col min="16" max="16" width="50.6640625" style="23" customWidth="1"/>
    <col min="17" max="17" width="12.44140625" style="8" hidden="1" customWidth="1"/>
    <col min="18" max="18" width="33.6640625" style="8" hidden="1" customWidth="1"/>
    <col min="19" max="19" width="12.109375" style="8" hidden="1" customWidth="1"/>
    <col min="20" max="20" width="11.6640625" style="8" hidden="1" customWidth="1"/>
    <col min="21" max="21" width="22.44140625" style="8" hidden="1" customWidth="1"/>
    <col min="22" max="22" width="13" style="8" hidden="1" customWidth="1"/>
    <col min="23" max="23" width="18.33203125" style="8" hidden="1" customWidth="1"/>
    <col min="24" max="33" width="9.33203125" style="22"/>
    <col min="34" max="16384" width="9.33203125" style="6"/>
  </cols>
  <sheetData>
    <row r="1" spans="1:33" ht="25.2" customHeight="1" x14ac:dyDescent="0.25">
      <c r="A1" s="98" t="s">
        <v>47</v>
      </c>
      <c r="B1" s="99"/>
      <c r="C1" s="99"/>
      <c r="D1" s="99"/>
      <c r="E1" s="99"/>
      <c r="F1" s="99"/>
      <c r="G1" s="99"/>
      <c r="H1" s="99"/>
      <c r="I1" s="99"/>
      <c r="J1" s="99"/>
      <c r="K1" s="99"/>
      <c r="L1" s="99"/>
      <c r="M1" s="99"/>
      <c r="N1" s="99"/>
      <c r="O1" s="99"/>
      <c r="P1" s="100"/>
    </row>
    <row r="2" spans="1:33" ht="25.2" customHeight="1" x14ac:dyDescent="0.25">
      <c r="A2" s="3" t="s">
        <v>69</v>
      </c>
      <c r="B2" s="9">
        <f ca="1">SUMPRODUCT(SUBTOTAL(9,OFFSET(L4:L73,ROW(L4:L73)-ROW(H4),0,1))*(H4:H73="active"))</f>
        <v>4541</v>
      </c>
      <c r="C2" s="37"/>
      <c r="D2" s="38" t="s">
        <v>70</v>
      </c>
      <c r="E2" s="39">
        <f ca="1">SUMPRODUCT(SUBTOTAL(9,OFFSET(L4:L73,ROW(L4:L73)-ROW(H4),0,1))*(H4:H73="planned"))</f>
        <v>124</v>
      </c>
      <c r="F2" s="40"/>
      <c r="G2" s="41"/>
      <c r="H2" s="42"/>
      <c r="I2" s="43"/>
      <c r="J2" s="43"/>
      <c r="K2" s="43"/>
      <c r="L2" s="43"/>
      <c r="M2" s="10"/>
      <c r="N2" s="10"/>
      <c r="O2" s="10"/>
      <c r="P2" s="24"/>
    </row>
    <row r="3" spans="1:33" s="17" customFormat="1" ht="49.95" customHeight="1" x14ac:dyDescent="0.25">
      <c r="A3" s="11" t="s">
        <v>0</v>
      </c>
      <c r="B3" s="12" t="s">
        <v>33</v>
      </c>
      <c r="C3" s="13" t="s">
        <v>43</v>
      </c>
      <c r="D3" s="13" t="s">
        <v>46</v>
      </c>
      <c r="E3" s="13" t="s">
        <v>1</v>
      </c>
      <c r="F3" s="13" t="s">
        <v>53</v>
      </c>
      <c r="G3" s="13" t="s">
        <v>400</v>
      </c>
      <c r="H3" s="13" t="s">
        <v>44</v>
      </c>
      <c r="I3" s="13" t="s">
        <v>257</v>
      </c>
      <c r="J3" s="13" t="s">
        <v>100</v>
      </c>
      <c r="K3" s="13" t="s">
        <v>101</v>
      </c>
      <c r="L3" s="13" t="s">
        <v>102</v>
      </c>
      <c r="M3" s="13" t="s">
        <v>5</v>
      </c>
      <c r="N3" s="13" t="s">
        <v>111</v>
      </c>
      <c r="O3" s="13" t="s">
        <v>42</v>
      </c>
      <c r="P3" s="25" t="s">
        <v>39</v>
      </c>
      <c r="Q3" s="14" t="s">
        <v>148</v>
      </c>
      <c r="R3" s="15" t="s">
        <v>149</v>
      </c>
      <c r="S3" s="15" t="s">
        <v>150</v>
      </c>
      <c r="T3" s="15" t="s">
        <v>151</v>
      </c>
      <c r="U3" s="15" t="s">
        <v>152</v>
      </c>
      <c r="V3" s="15" t="s">
        <v>153</v>
      </c>
      <c r="W3" s="16" t="s">
        <v>154</v>
      </c>
      <c r="X3" s="44"/>
      <c r="Y3" s="44"/>
      <c r="Z3" s="44"/>
      <c r="AA3" s="44"/>
      <c r="AB3" s="44"/>
      <c r="AC3" s="44"/>
      <c r="AD3" s="44"/>
      <c r="AE3" s="44"/>
      <c r="AF3" s="44"/>
      <c r="AG3" s="44"/>
    </row>
    <row r="4" spans="1:33" ht="25.2" customHeight="1" x14ac:dyDescent="0.25">
      <c r="A4" s="7" t="s">
        <v>90</v>
      </c>
      <c r="B4" s="7" t="s">
        <v>19</v>
      </c>
      <c r="C4" s="4" t="s">
        <v>60</v>
      </c>
      <c r="D4" s="4" t="s">
        <v>8</v>
      </c>
      <c r="E4" s="4" t="s">
        <v>65</v>
      </c>
      <c r="F4" s="4" t="s">
        <v>63</v>
      </c>
      <c r="G4" s="4" t="s">
        <v>27</v>
      </c>
      <c r="H4" s="4" t="s">
        <v>25</v>
      </c>
      <c r="I4" s="5">
        <v>42227</v>
      </c>
      <c r="J4" s="18">
        <v>2010</v>
      </c>
      <c r="K4" s="45" t="s">
        <v>23</v>
      </c>
      <c r="L4" s="4" t="s">
        <v>276</v>
      </c>
      <c r="M4" s="4" t="s">
        <v>54</v>
      </c>
      <c r="N4" s="4"/>
      <c r="O4" s="4" t="s">
        <v>26</v>
      </c>
      <c r="P4" s="29" t="s">
        <v>186</v>
      </c>
      <c r="Q4" s="8" t="s">
        <v>164</v>
      </c>
      <c r="R4" s="8" t="s">
        <v>191</v>
      </c>
      <c r="S4" s="8" t="s">
        <v>187</v>
      </c>
      <c r="T4" s="8" t="s">
        <v>188</v>
      </c>
      <c r="U4" s="8" t="s">
        <v>189</v>
      </c>
      <c r="W4" s="8" t="s">
        <v>190</v>
      </c>
    </row>
    <row r="5" spans="1:33" ht="25.2" customHeight="1" x14ac:dyDescent="0.25">
      <c r="A5" s="4" t="s">
        <v>90</v>
      </c>
      <c r="B5" s="4" t="s">
        <v>22</v>
      </c>
      <c r="C5" s="4" t="s">
        <v>4</v>
      </c>
      <c r="D5" s="4" t="s">
        <v>294</v>
      </c>
      <c r="E5" s="4" t="s">
        <v>31</v>
      </c>
      <c r="F5" s="4" t="s">
        <v>63</v>
      </c>
      <c r="G5" s="4" t="s">
        <v>234</v>
      </c>
      <c r="H5" s="4" t="s">
        <v>25</v>
      </c>
      <c r="I5" s="5">
        <v>42262</v>
      </c>
      <c r="J5" s="18">
        <v>2015</v>
      </c>
      <c r="K5" s="45" t="s">
        <v>23</v>
      </c>
      <c r="L5" s="4" t="s">
        <v>276</v>
      </c>
      <c r="M5" s="4" t="s">
        <v>54</v>
      </c>
      <c r="N5" s="4"/>
      <c r="O5" s="4" t="s">
        <v>26</v>
      </c>
      <c r="P5" s="19" t="s">
        <v>233</v>
      </c>
      <c r="Q5" s="8" t="s">
        <v>164</v>
      </c>
      <c r="R5" s="8" t="s">
        <v>260</v>
      </c>
      <c r="S5" s="8" t="s">
        <v>192</v>
      </c>
      <c r="T5" s="8" t="s">
        <v>193</v>
      </c>
      <c r="U5" s="30" t="s">
        <v>195</v>
      </c>
      <c r="V5" s="8" t="s">
        <v>194</v>
      </c>
    </row>
    <row r="6" spans="1:33" ht="25.2" customHeight="1" x14ac:dyDescent="0.25">
      <c r="A6" s="4" t="s">
        <v>90</v>
      </c>
      <c r="B6" s="4" t="s">
        <v>22</v>
      </c>
      <c r="C6" s="4" t="s">
        <v>4</v>
      </c>
      <c r="D6" s="4" t="s">
        <v>334</v>
      </c>
      <c r="E6" s="4" t="s">
        <v>51</v>
      </c>
      <c r="F6" s="4" t="s">
        <v>63</v>
      </c>
      <c r="G6" s="4" t="s">
        <v>234</v>
      </c>
      <c r="H6" s="4" t="s">
        <v>25</v>
      </c>
      <c r="I6" s="5">
        <v>42262</v>
      </c>
      <c r="J6" s="18">
        <v>2015</v>
      </c>
      <c r="K6" s="45" t="s">
        <v>23</v>
      </c>
      <c r="L6" s="4" t="s">
        <v>276</v>
      </c>
      <c r="M6" s="4" t="s">
        <v>54</v>
      </c>
      <c r="N6" s="4"/>
      <c r="O6" s="4" t="s">
        <v>26</v>
      </c>
      <c r="P6" s="19" t="s">
        <v>233</v>
      </c>
      <c r="Q6" s="8" t="s">
        <v>164</v>
      </c>
      <c r="R6" s="8" t="s">
        <v>260</v>
      </c>
      <c r="S6" s="8" t="s">
        <v>192</v>
      </c>
      <c r="T6" s="8" t="s">
        <v>193</v>
      </c>
      <c r="U6" s="30" t="s">
        <v>195</v>
      </c>
      <c r="V6" s="8" t="s">
        <v>194</v>
      </c>
    </row>
    <row r="7" spans="1:33" ht="25.2" customHeight="1" x14ac:dyDescent="0.25">
      <c r="A7" s="4" t="s">
        <v>90</v>
      </c>
      <c r="B7" s="4" t="s">
        <v>22</v>
      </c>
      <c r="C7" s="4" t="s">
        <v>4</v>
      </c>
      <c r="D7" s="4" t="s">
        <v>8</v>
      </c>
      <c r="E7" s="4" t="s">
        <v>65</v>
      </c>
      <c r="F7" s="4" t="s">
        <v>23</v>
      </c>
      <c r="G7" s="4" t="s">
        <v>234</v>
      </c>
      <c r="H7" s="4" t="s">
        <v>25</v>
      </c>
      <c r="I7" s="5">
        <v>42262</v>
      </c>
      <c r="J7" s="18">
        <v>2011</v>
      </c>
      <c r="K7" s="45" t="s">
        <v>23</v>
      </c>
      <c r="L7" s="4" t="s">
        <v>305</v>
      </c>
      <c r="M7" s="4" t="s">
        <v>54</v>
      </c>
      <c r="N7" s="4"/>
      <c r="O7" s="4" t="s">
        <v>26</v>
      </c>
      <c r="P7" s="19" t="s">
        <v>233</v>
      </c>
      <c r="Q7" s="8" t="s">
        <v>164</v>
      </c>
      <c r="R7" s="8" t="s">
        <v>232</v>
      </c>
      <c r="S7" s="8" t="s">
        <v>192</v>
      </c>
      <c r="T7" s="8" t="s">
        <v>193</v>
      </c>
      <c r="U7" s="30" t="s">
        <v>195</v>
      </c>
      <c r="V7" s="8" t="s">
        <v>194</v>
      </c>
    </row>
    <row r="8" spans="1:33" ht="25.2" customHeight="1" x14ac:dyDescent="0.25">
      <c r="A8" s="7" t="s">
        <v>90</v>
      </c>
      <c r="B8" s="4" t="s">
        <v>18</v>
      </c>
      <c r="C8" s="4" t="s">
        <v>283</v>
      </c>
      <c r="D8" s="4" t="s">
        <v>87</v>
      </c>
      <c r="E8" s="4" t="s">
        <v>133</v>
      </c>
      <c r="F8" s="4" t="s">
        <v>23</v>
      </c>
      <c r="G8" s="4" t="s">
        <v>23</v>
      </c>
      <c r="H8" s="4" t="s">
        <v>25</v>
      </c>
      <c r="I8" s="5">
        <v>42241</v>
      </c>
      <c r="J8" s="4" t="s">
        <v>24</v>
      </c>
      <c r="K8" s="45" t="s">
        <v>23</v>
      </c>
      <c r="L8" s="4">
        <v>1</v>
      </c>
      <c r="M8" s="4" t="s">
        <v>54</v>
      </c>
      <c r="N8" s="4"/>
      <c r="O8" s="4" t="s">
        <v>26</v>
      </c>
      <c r="P8" s="19" t="s">
        <v>274</v>
      </c>
      <c r="Q8" s="8" t="s">
        <v>164</v>
      </c>
      <c r="R8" s="8" t="s">
        <v>231</v>
      </c>
      <c r="S8" s="8" t="s">
        <v>273</v>
      </c>
      <c r="T8" s="8" t="s">
        <v>229</v>
      </c>
      <c r="V8" s="8" t="s">
        <v>230</v>
      </c>
    </row>
    <row r="9" spans="1:33" ht="25.2" customHeight="1" x14ac:dyDescent="0.25">
      <c r="A9" s="7" t="s">
        <v>90</v>
      </c>
      <c r="B9" s="7" t="s">
        <v>3</v>
      </c>
      <c r="C9" s="4" t="s">
        <v>7</v>
      </c>
      <c r="D9" s="4" t="s">
        <v>8</v>
      </c>
      <c r="E9" s="4" t="s">
        <v>65</v>
      </c>
      <c r="F9" s="4" t="s">
        <v>23</v>
      </c>
      <c r="G9" s="4" t="s">
        <v>23</v>
      </c>
      <c r="H9" s="4" t="s">
        <v>25</v>
      </c>
      <c r="I9" s="5">
        <v>42283</v>
      </c>
      <c r="J9" s="18">
        <v>2009</v>
      </c>
      <c r="K9" s="45" t="s">
        <v>24</v>
      </c>
      <c r="L9" s="4" t="s">
        <v>306</v>
      </c>
      <c r="M9" s="4" t="s">
        <v>54</v>
      </c>
      <c r="N9" s="4"/>
      <c r="O9" s="4" t="s">
        <v>26</v>
      </c>
      <c r="P9" s="29" t="s">
        <v>277</v>
      </c>
      <c r="Q9" s="31" t="s">
        <v>164</v>
      </c>
      <c r="R9" s="8" t="s">
        <v>278</v>
      </c>
      <c r="S9" s="8" t="s">
        <v>279</v>
      </c>
      <c r="T9" s="8" t="s">
        <v>280</v>
      </c>
      <c r="U9" s="30" t="s">
        <v>281</v>
      </c>
      <c r="V9" s="8" t="s">
        <v>282</v>
      </c>
      <c r="W9" s="8" t="s">
        <v>275</v>
      </c>
    </row>
    <row r="10" spans="1:33" ht="25.2" customHeight="1" x14ac:dyDescent="0.25">
      <c r="A10" s="7" t="s">
        <v>90</v>
      </c>
      <c r="B10" s="7" t="s">
        <v>3</v>
      </c>
      <c r="C10" s="4" t="s">
        <v>71</v>
      </c>
      <c r="D10" s="4" t="s">
        <v>240</v>
      </c>
      <c r="E10" s="4" t="s">
        <v>123</v>
      </c>
      <c r="F10" s="4" t="s">
        <v>246</v>
      </c>
      <c r="G10" s="4" t="s">
        <v>116</v>
      </c>
      <c r="H10" s="4" t="s">
        <v>25</v>
      </c>
      <c r="I10" s="5">
        <v>43083</v>
      </c>
      <c r="J10" s="18">
        <v>2015</v>
      </c>
      <c r="K10" s="45" t="s">
        <v>24</v>
      </c>
      <c r="L10" s="4">
        <v>1</v>
      </c>
      <c r="M10" s="4" t="s">
        <v>29</v>
      </c>
      <c r="N10" s="4"/>
      <c r="O10" s="4" t="s">
        <v>259</v>
      </c>
      <c r="P10" s="19" t="s">
        <v>423</v>
      </c>
      <c r="Q10" s="8" t="s">
        <v>164</v>
      </c>
      <c r="R10" s="8" t="s">
        <v>456</v>
      </c>
    </row>
    <row r="11" spans="1:33" ht="25.2" customHeight="1" x14ac:dyDescent="0.25">
      <c r="A11" s="4" t="s">
        <v>90</v>
      </c>
      <c r="B11" s="4" t="s">
        <v>40</v>
      </c>
      <c r="C11" s="4" t="s">
        <v>131</v>
      </c>
      <c r="D11" s="4" t="s">
        <v>8</v>
      </c>
      <c r="E11" s="4" t="s">
        <v>20</v>
      </c>
      <c r="F11" s="4" t="s">
        <v>23</v>
      </c>
      <c r="G11" s="4" t="s">
        <v>132</v>
      </c>
      <c r="H11" s="4" t="s">
        <v>25</v>
      </c>
      <c r="I11" s="5">
        <v>42117</v>
      </c>
      <c r="J11" s="18">
        <v>2007</v>
      </c>
      <c r="K11" s="45" t="s">
        <v>24</v>
      </c>
      <c r="L11" s="4">
        <v>5</v>
      </c>
      <c r="M11" s="4" t="s">
        <v>54</v>
      </c>
      <c r="N11" s="4"/>
      <c r="O11" s="4" t="s">
        <v>126</v>
      </c>
      <c r="P11" s="19" t="s">
        <v>135</v>
      </c>
      <c r="Q11" s="31"/>
    </row>
    <row r="12" spans="1:33" ht="25.2" customHeight="1" x14ac:dyDescent="0.25">
      <c r="A12" s="4" t="s">
        <v>90</v>
      </c>
      <c r="B12" s="4" t="s">
        <v>74</v>
      </c>
      <c r="C12" s="4" t="s">
        <v>323</v>
      </c>
      <c r="D12" s="4" t="s">
        <v>8</v>
      </c>
      <c r="E12" s="4" t="s">
        <v>109</v>
      </c>
      <c r="F12" s="4" t="s">
        <v>324</v>
      </c>
      <c r="G12" s="4"/>
      <c r="H12" s="4" t="s">
        <v>25</v>
      </c>
      <c r="I12" s="5">
        <v>42524</v>
      </c>
      <c r="J12" s="18">
        <v>2016</v>
      </c>
      <c r="K12" s="45" t="s">
        <v>24</v>
      </c>
      <c r="L12" s="4" t="s">
        <v>276</v>
      </c>
      <c r="M12" s="4" t="s">
        <v>54</v>
      </c>
      <c r="N12" s="4"/>
      <c r="O12" s="4" t="s">
        <v>26</v>
      </c>
      <c r="P12" s="27" t="s">
        <v>325</v>
      </c>
      <c r="Q12" s="8" t="s">
        <v>164</v>
      </c>
      <c r="R12" s="8" t="s">
        <v>326</v>
      </c>
    </row>
    <row r="13" spans="1:33" ht="25.2" customHeight="1" x14ac:dyDescent="0.25">
      <c r="A13" s="4" t="s">
        <v>90</v>
      </c>
      <c r="B13" s="4" t="s">
        <v>74</v>
      </c>
      <c r="C13" s="4" t="s">
        <v>41</v>
      </c>
      <c r="D13" s="4" t="s">
        <v>143</v>
      </c>
      <c r="E13" s="4" t="s">
        <v>24</v>
      </c>
      <c r="F13" s="4" t="s">
        <v>144</v>
      </c>
      <c r="G13" s="4" t="s">
        <v>23</v>
      </c>
      <c r="H13" s="4" t="s">
        <v>28</v>
      </c>
      <c r="I13" s="5">
        <v>42247</v>
      </c>
      <c r="J13" s="18">
        <v>2015</v>
      </c>
      <c r="K13" s="45" t="s">
        <v>24</v>
      </c>
      <c r="L13" s="4">
        <v>1</v>
      </c>
      <c r="M13" s="4" t="s">
        <v>140</v>
      </c>
      <c r="N13" s="4"/>
      <c r="O13" s="4" t="s">
        <v>26</v>
      </c>
      <c r="P13" s="19" t="s">
        <v>235</v>
      </c>
      <c r="Q13" s="8" t="s">
        <v>164</v>
      </c>
      <c r="R13" s="8" t="s">
        <v>236</v>
      </c>
    </row>
    <row r="14" spans="1:33" ht="25.2" customHeight="1" x14ac:dyDescent="0.25">
      <c r="A14" s="50" t="s">
        <v>90</v>
      </c>
      <c r="B14" s="50" t="s">
        <v>380</v>
      </c>
      <c r="C14" s="50" t="s">
        <v>381</v>
      </c>
      <c r="D14" s="50" t="s">
        <v>8</v>
      </c>
      <c r="E14" s="50" t="s">
        <v>24</v>
      </c>
      <c r="F14" s="50" t="s">
        <v>382</v>
      </c>
      <c r="G14" s="50" t="s">
        <v>383</v>
      </c>
      <c r="H14" s="4" t="s">
        <v>25</v>
      </c>
      <c r="I14" s="5">
        <v>43070</v>
      </c>
      <c r="J14" s="52">
        <v>2017</v>
      </c>
      <c r="K14" s="53"/>
      <c r="L14" s="50">
        <v>1</v>
      </c>
      <c r="M14" s="50" t="s">
        <v>140</v>
      </c>
      <c r="N14" s="50"/>
      <c r="O14" s="50" t="s">
        <v>26</v>
      </c>
      <c r="P14" s="28" t="s">
        <v>409</v>
      </c>
      <c r="Q14" s="55" t="s">
        <v>164</v>
      </c>
      <c r="R14" s="8" t="s">
        <v>410</v>
      </c>
      <c r="S14" s="8" t="s">
        <v>414</v>
      </c>
      <c r="T14" s="8" t="s">
        <v>413</v>
      </c>
      <c r="U14" s="60" t="s">
        <v>412</v>
      </c>
      <c r="V14" s="8" t="s">
        <v>411</v>
      </c>
      <c r="W14" s="55"/>
    </row>
    <row r="15" spans="1:33" ht="25.2" customHeight="1" x14ac:dyDescent="0.25">
      <c r="A15" s="4" t="s">
        <v>90</v>
      </c>
      <c r="B15" s="4" t="s">
        <v>491</v>
      </c>
      <c r="C15" s="4" t="s">
        <v>80</v>
      </c>
      <c r="D15" s="4" t="s">
        <v>486</v>
      </c>
      <c r="E15" s="4"/>
      <c r="F15" s="4" t="s">
        <v>487</v>
      </c>
      <c r="G15" s="4" t="s">
        <v>488</v>
      </c>
      <c r="H15" s="4" t="s">
        <v>28</v>
      </c>
      <c r="I15" s="5">
        <v>43189</v>
      </c>
      <c r="J15" s="18">
        <v>2018</v>
      </c>
      <c r="K15" s="63"/>
      <c r="L15" s="64">
        <v>1</v>
      </c>
      <c r="M15" s="63" t="s">
        <v>389</v>
      </c>
      <c r="N15" s="63"/>
      <c r="O15" s="4" t="s">
        <v>372</v>
      </c>
      <c r="P15" s="56" t="s">
        <v>490</v>
      </c>
      <c r="Q15" s="66" t="s">
        <v>164</v>
      </c>
      <c r="R15" s="8" t="s">
        <v>489</v>
      </c>
      <c r="U15" s="32"/>
    </row>
    <row r="16" spans="1:33" ht="25.2" customHeight="1" x14ac:dyDescent="0.25">
      <c r="A16" s="4" t="s">
        <v>90</v>
      </c>
      <c r="B16" s="4" t="s">
        <v>115</v>
      </c>
      <c r="C16" s="4" t="s">
        <v>308</v>
      </c>
      <c r="D16" s="4" t="s">
        <v>8</v>
      </c>
      <c r="E16" s="4" t="s">
        <v>109</v>
      </c>
      <c r="F16" s="4" t="s">
        <v>111</v>
      </c>
      <c r="G16" s="4" t="s">
        <v>23</v>
      </c>
      <c r="H16" s="4" t="s">
        <v>25</v>
      </c>
      <c r="I16" s="5">
        <v>43190</v>
      </c>
      <c r="J16" s="4">
        <v>2015</v>
      </c>
      <c r="K16" s="4" t="s">
        <v>23</v>
      </c>
      <c r="L16" s="4">
        <v>3406</v>
      </c>
      <c r="M16" s="4" t="s">
        <v>54</v>
      </c>
      <c r="N16" s="4" t="s">
        <v>112</v>
      </c>
      <c r="O16" s="4" t="s">
        <v>26</v>
      </c>
      <c r="P16" s="19" t="s">
        <v>492</v>
      </c>
      <c r="Q16" s="8" t="s">
        <v>164</v>
      </c>
      <c r="R16" s="8" t="s">
        <v>493</v>
      </c>
      <c r="S16" s="8" t="s">
        <v>316</v>
      </c>
      <c r="T16" s="8" t="s">
        <v>313</v>
      </c>
      <c r="U16" s="30" t="s">
        <v>312</v>
      </c>
      <c r="V16" s="8" t="s">
        <v>314</v>
      </c>
      <c r="W16" s="30" t="s">
        <v>315</v>
      </c>
    </row>
    <row r="17" spans="1:23" ht="25.2" customHeight="1" x14ac:dyDescent="0.25">
      <c r="A17" s="4" t="s">
        <v>90</v>
      </c>
      <c r="B17" s="4" t="s">
        <v>115</v>
      </c>
      <c r="C17" s="4" t="s">
        <v>308</v>
      </c>
      <c r="D17" s="4" t="s">
        <v>8</v>
      </c>
      <c r="E17" s="4" t="s">
        <v>65</v>
      </c>
      <c r="F17" s="4" t="s">
        <v>265</v>
      </c>
      <c r="G17" s="4" t="s">
        <v>23</v>
      </c>
      <c r="H17" s="4" t="s">
        <v>25</v>
      </c>
      <c r="I17" s="5">
        <v>43190</v>
      </c>
      <c r="J17" s="4">
        <v>2010</v>
      </c>
      <c r="K17" s="4" t="s">
        <v>23</v>
      </c>
      <c r="L17" s="4">
        <v>7</v>
      </c>
      <c r="M17" s="4" t="s">
        <v>54</v>
      </c>
      <c r="N17" s="4"/>
      <c r="O17" s="4" t="s">
        <v>26</v>
      </c>
      <c r="P17" s="29" t="s">
        <v>498</v>
      </c>
      <c r="Q17" s="8" t="s">
        <v>164</v>
      </c>
      <c r="R17" s="8" t="s">
        <v>500</v>
      </c>
      <c r="S17" s="8" t="s">
        <v>261</v>
      </c>
      <c r="T17" s="8" t="s">
        <v>262</v>
      </c>
      <c r="U17" s="65" t="s">
        <v>263</v>
      </c>
      <c r="V17" s="8" t="s">
        <v>264</v>
      </c>
    </row>
    <row r="18" spans="1:23" ht="25.2" customHeight="1" x14ac:dyDescent="0.25">
      <c r="A18" s="4" t="s">
        <v>90</v>
      </c>
      <c r="B18" s="4" t="s">
        <v>115</v>
      </c>
      <c r="C18" s="4" t="s">
        <v>308</v>
      </c>
      <c r="D18" s="4" t="s">
        <v>146</v>
      </c>
      <c r="E18" s="4" t="s">
        <v>340</v>
      </c>
      <c r="F18" s="4" t="s">
        <v>111</v>
      </c>
      <c r="G18" s="4" t="s">
        <v>23</v>
      </c>
      <c r="H18" s="4" t="s">
        <v>25</v>
      </c>
      <c r="I18" s="5">
        <v>43190</v>
      </c>
      <c r="J18" s="4">
        <v>2016</v>
      </c>
      <c r="K18" s="4" t="s">
        <v>23</v>
      </c>
      <c r="L18" s="4">
        <v>881</v>
      </c>
      <c r="M18" s="4" t="s">
        <v>54</v>
      </c>
      <c r="N18" s="4" t="s">
        <v>112</v>
      </c>
      <c r="O18" s="4" t="s">
        <v>26</v>
      </c>
      <c r="P18" s="49" t="s">
        <v>496</v>
      </c>
      <c r="Q18" s="8" t="s">
        <v>164</v>
      </c>
      <c r="R18" s="8" t="s">
        <v>497</v>
      </c>
      <c r="S18" s="8" t="s">
        <v>358</v>
      </c>
      <c r="U18" s="32"/>
    </row>
    <row r="19" spans="1:23" ht="25.2" customHeight="1" x14ac:dyDescent="0.25">
      <c r="A19" s="4" t="s">
        <v>90</v>
      </c>
      <c r="B19" s="4" t="s">
        <v>115</v>
      </c>
      <c r="C19" s="4" t="s">
        <v>308</v>
      </c>
      <c r="D19" s="4" t="s">
        <v>50</v>
      </c>
      <c r="E19" s="4" t="s">
        <v>51</v>
      </c>
      <c r="F19" s="4" t="s">
        <v>111</v>
      </c>
      <c r="G19" s="4" t="s">
        <v>23</v>
      </c>
      <c r="H19" s="4" t="s">
        <v>25</v>
      </c>
      <c r="I19" s="5">
        <v>43190</v>
      </c>
      <c r="J19" s="4">
        <v>2015</v>
      </c>
      <c r="K19" s="4" t="s">
        <v>23</v>
      </c>
      <c r="L19" s="4">
        <v>160</v>
      </c>
      <c r="M19" s="4" t="s">
        <v>54</v>
      </c>
      <c r="N19" s="4" t="s">
        <v>112</v>
      </c>
      <c r="O19" s="4" t="s">
        <v>26</v>
      </c>
      <c r="P19" s="19" t="s">
        <v>494</v>
      </c>
      <c r="Q19" s="8" t="s">
        <v>164</v>
      </c>
      <c r="R19" s="8" t="s">
        <v>495</v>
      </c>
      <c r="S19" s="8" t="s">
        <v>267</v>
      </c>
      <c r="T19" s="8" t="s">
        <v>266</v>
      </c>
      <c r="U19" s="30" t="s">
        <v>268</v>
      </c>
      <c r="V19" s="8" t="s">
        <v>269</v>
      </c>
    </row>
    <row r="20" spans="1:23" ht="25.2" customHeight="1" x14ac:dyDescent="0.25">
      <c r="A20" s="4" t="s">
        <v>90</v>
      </c>
      <c r="B20" s="4" t="s">
        <v>115</v>
      </c>
      <c r="C20" s="4" t="s">
        <v>308</v>
      </c>
      <c r="D20" s="4" t="s">
        <v>58</v>
      </c>
      <c r="E20" s="4" t="s">
        <v>31</v>
      </c>
      <c r="F20" s="4" t="s">
        <v>265</v>
      </c>
      <c r="G20" s="4"/>
      <c r="H20" s="4" t="s">
        <v>25</v>
      </c>
      <c r="I20" s="5">
        <v>43190</v>
      </c>
      <c r="J20" s="18">
        <v>2012</v>
      </c>
      <c r="K20" s="45" t="s">
        <v>23</v>
      </c>
      <c r="L20" s="4">
        <v>24</v>
      </c>
      <c r="M20" s="4" t="s">
        <v>54</v>
      </c>
      <c r="N20" s="4"/>
      <c r="O20" s="4" t="s">
        <v>26</v>
      </c>
      <c r="P20" s="27" t="s">
        <v>307</v>
      </c>
      <c r="Q20" s="8" t="s">
        <v>164</v>
      </c>
      <c r="R20" s="8" t="s">
        <v>499</v>
      </c>
      <c r="S20" s="8" t="s">
        <v>261</v>
      </c>
      <c r="T20" s="8" t="s">
        <v>262</v>
      </c>
      <c r="U20" s="30" t="s">
        <v>263</v>
      </c>
      <c r="V20" s="8" t="s">
        <v>264</v>
      </c>
    </row>
    <row r="21" spans="1:23" ht="25.2" customHeight="1" x14ac:dyDescent="0.25">
      <c r="A21" s="4" t="s">
        <v>90</v>
      </c>
      <c r="B21" s="4" t="s">
        <v>113</v>
      </c>
      <c r="C21" s="4" t="s">
        <v>353</v>
      </c>
      <c r="D21" s="4" t="s">
        <v>243</v>
      </c>
      <c r="E21" s="4" t="s">
        <v>359</v>
      </c>
      <c r="F21" s="4" t="s">
        <v>426</v>
      </c>
      <c r="G21" s="4" t="s">
        <v>360</v>
      </c>
      <c r="H21" s="4" t="s">
        <v>28</v>
      </c>
      <c r="I21" s="5">
        <v>43083</v>
      </c>
      <c r="J21" s="18">
        <v>2018</v>
      </c>
      <c r="K21" s="45" t="s">
        <v>24</v>
      </c>
      <c r="L21" s="4">
        <v>10</v>
      </c>
      <c r="M21" s="4" t="s">
        <v>29</v>
      </c>
      <c r="N21" s="4"/>
      <c r="O21" s="4" t="s">
        <v>259</v>
      </c>
      <c r="P21" s="28" t="s">
        <v>439</v>
      </c>
      <c r="Q21" s="8" t="s">
        <v>164</v>
      </c>
      <c r="R21" s="8" t="s">
        <v>457</v>
      </c>
      <c r="U21" s="32"/>
    </row>
    <row r="22" spans="1:23" ht="25.2" customHeight="1" x14ac:dyDescent="0.25">
      <c r="A22" s="4" t="s">
        <v>90</v>
      </c>
      <c r="B22" s="4" t="s">
        <v>113</v>
      </c>
      <c r="C22" s="4" t="s">
        <v>348</v>
      </c>
      <c r="D22" s="4" t="s">
        <v>243</v>
      </c>
      <c r="E22" s="4" t="s">
        <v>317</v>
      </c>
      <c r="F22" s="4" t="s">
        <v>318</v>
      </c>
      <c r="G22" s="4" t="s">
        <v>319</v>
      </c>
      <c r="H22" s="4" t="s">
        <v>28</v>
      </c>
      <c r="I22" s="5">
        <v>43083</v>
      </c>
      <c r="J22" s="18">
        <v>2016</v>
      </c>
      <c r="K22" s="45" t="s">
        <v>320</v>
      </c>
      <c r="L22" s="4">
        <v>1</v>
      </c>
      <c r="M22" s="4" t="s">
        <v>29</v>
      </c>
      <c r="N22" s="4"/>
      <c r="O22" s="4" t="s">
        <v>26</v>
      </c>
      <c r="P22" s="27" t="s">
        <v>440</v>
      </c>
      <c r="Q22" s="19" t="s">
        <v>164</v>
      </c>
      <c r="R22" s="8" t="s">
        <v>458</v>
      </c>
      <c r="U22" s="32"/>
    </row>
    <row r="23" spans="1:23" ht="25.2" customHeight="1" x14ac:dyDescent="0.25">
      <c r="A23" s="7" t="s">
        <v>90</v>
      </c>
      <c r="B23" s="4" t="s">
        <v>424</v>
      </c>
      <c r="C23" s="4" t="s">
        <v>343</v>
      </c>
      <c r="D23" s="4" t="s">
        <v>354</v>
      </c>
      <c r="E23" s="4" t="s">
        <v>122</v>
      </c>
      <c r="F23" s="4" t="s">
        <v>247</v>
      </c>
      <c r="G23" s="4" t="s">
        <v>241</v>
      </c>
      <c r="H23" s="4" t="s">
        <v>25</v>
      </c>
      <c r="I23" s="5">
        <v>43083</v>
      </c>
      <c r="J23" s="45">
        <v>2010</v>
      </c>
      <c r="K23" s="45" t="s">
        <v>24</v>
      </c>
      <c r="L23" s="4">
        <v>13</v>
      </c>
      <c r="M23" s="4" t="s">
        <v>29</v>
      </c>
      <c r="N23" s="4"/>
      <c r="O23" s="4" t="s">
        <v>26</v>
      </c>
      <c r="P23" s="20" t="s">
        <v>442</v>
      </c>
      <c r="Q23" s="31" t="s">
        <v>164</v>
      </c>
      <c r="R23" s="8" t="s">
        <v>425</v>
      </c>
      <c r="S23" s="8" t="s">
        <v>171</v>
      </c>
      <c r="T23" s="8" t="s">
        <v>103</v>
      </c>
      <c r="U23" s="30" t="s">
        <v>172</v>
      </c>
      <c r="V23" s="8" t="s">
        <v>173</v>
      </c>
    </row>
    <row r="24" spans="1:23" ht="25.2" customHeight="1" x14ac:dyDescent="0.25">
      <c r="A24" s="4" t="s">
        <v>90</v>
      </c>
      <c r="B24" s="4" t="s">
        <v>428</v>
      </c>
      <c r="C24" s="4" t="s">
        <v>321</v>
      </c>
      <c r="D24" s="4" t="s">
        <v>240</v>
      </c>
      <c r="E24" s="4" t="s">
        <v>322</v>
      </c>
      <c r="F24" s="4" t="s">
        <v>251</v>
      </c>
      <c r="G24" s="4" t="s">
        <v>237</v>
      </c>
      <c r="H24" s="4" t="s">
        <v>25</v>
      </c>
      <c r="I24" s="5">
        <v>43083</v>
      </c>
      <c r="J24" s="18">
        <v>2016</v>
      </c>
      <c r="K24" s="45" t="s">
        <v>24</v>
      </c>
      <c r="L24" s="4">
        <v>1</v>
      </c>
      <c r="M24" s="4" t="s">
        <v>29</v>
      </c>
      <c r="N24" s="4"/>
      <c r="O24" s="4" t="s">
        <v>259</v>
      </c>
      <c r="P24" s="29" t="s">
        <v>441</v>
      </c>
      <c r="Q24" s="8" t="s">
        <v>164</v>
      </c>
      <c r="R24" s="8" t="s">
        <v>459</v>
      </c>
      <c r="U24" s="32"/>
    </row>
    <row r="25" spans="1:23" ht="25.2" customHeight="1" x14ac:dyDescent="0.25">
      <c r="A25" s="4" t="s">
        <v>90</v>
      </c>
      <c r="B25" s="4" t="s">
        <v>2</v>
      </c>
      <c r="C25" s="4" t="s">
        <v>6</v>
      </c>
      <c r="D25" s="4" t="s">
        <v>8</v>
      </c>
      <c r="E25" s="4" t="s">
        <v>65</v>
      </c>
      <c r="F25" s="4" t="s">
        <v>23</v>
      </c>
      <c r="G25" s="4" t="s">
        <v>23</v>
      </c>
      <c r="H25" s="4" t="s">
        <v>25</v>
      </c>
      <c r="I25" s="5">
        <v>42139</v>
      </c>
      <c r="J25" s="18" t="s">
        <v>24</v>
      </c>
      <c r="K25" s="45" t="s">
        <v>23</v>
      </c>
      <c r="L25" s="4" t="s">
        <v>276</v>
      </c>
      <c r="M25" s="4" t="s">
        <v>54</v>
      </c>
      <c r="N25" s="4"/>
      <c r="O25" s="4" t="s">
        <v>26</v>
      </c>
      <c r="P25" s="19" t="s">
        <v>145</v>
      </c>
      <c r="Q25" s="34" t="s">
        <v>155</v>
      </c>
      <c r="R25" s="8" t="s">
        <v>501</v>
      </c>
      <c r="S25" s="8" t="s">
        <v>156</v>
      </c>
      <c r="T25" s="8" t="s">
        <v>157</v>
      </c>
      <c r="U25" s="30" t="s">
        <v>158</v>
      </c>
    </row>
    <row r="26" spans="1:23" ht="25.2" customHeight="1" x14ac:dyDescent="0.25">
      <c r="A26" s="50" t="s">
        <v>90</v>
      </c>
      <c r="B26" s="50" t="s">
        <v>2</v>
      </c>
      <c r="C26" s="50" t="s">
        <v>80</v>
      </c>
      <c r="D26" s="50" t="s">
        <v>386</v>
      </c>
      <c r="E26" s="4" t="s">
        <v>374</v>
      </c>
      <c r="F26" s="50" t="s">
        <v>387</v>
      </c>
      <c r="G26" s="4" t="s">
        <v>388</v>
      </c>
      <c r="H26" s="50" t="s">
        <v>28</v>
      </c>
      <c r="I26" s="51">
        <v>42894</v>
      </c>
      <c r="J26" s="18">
        <v>2017</v>
      </c>
      <c r="K26" s="53"/>
      <c r="L26" s="50">
        <v>1</v>
      </c>
      <c r="M26" s="50" t="s">
        <v>389</v>
      </c>
      <c r="N26" s="50"/>
      <c r="O26" s="50" t="s">
        <v>26</v>
      </c>
      <c r="P26" s="54" t="s">
        <v>390</v>
      </c>
      <c r="Q26" s="55" t="s">
        <v>164</v>
      </c>
      <c r="R26" s="55" t="s">
        <v>391</v>
      </c>
      <c r="S26" s="55"/>
      <c r="T26" s="55"/>
      <c r="U26" s="55"/>
      <c r="V26" s="55"/>
      <c r="W26" s="55"/>
    </row>
    <row r="27" spans="1:23" ht="25.2" customHeight="1" x14ac:dyDescent="0.25">
      <c r="A27" s="4" t="s">
        <v>90</v>
      </c>
      <c r="B27" s="4" t="s">
        <v>328</v>
      </c>
      <c r="C27" s="4" t="s">
        <v>327</v>
      </c>
      <c r="D27" s="4" t="s">
        <v>8</v>
      </c>
      <c r="E27" s="4" t="s">
        <v>109</v>
      </c>
      <c r="F27" s="4" t="s">
        <v>324</v>
      </c>
      <c r="G27" s="4"/>
      <c r="H27" s="4" t="s">
        <v>25</v>
      </c>
      <c r="I27" s="5">
        <v>42551</v>
      </c>
      <c r="J27" s="18">
        <v>2016</v>
      </c>
      <c r="K27" s="45" t="s">
        <v>24</v>
      </c>
      <c r="L27" s="4" t="s">
        <v>329</v>
      </c>
      <c r="M27" s="4" t="s">
        <v>54</v>
      </c>
      <c r="N27" s="4"/>
      <c r="O27" s="4" t="s">
        <v>26</v>
      </c>
      <c r="P27" s="29" t="s">
        <v>330</v>
      </c>
      <c r="Q27" s="8" t="s">
        <v>164</v>
      </c>
      <c r="R27" s="8" t="s">
        <v>333</v>
      </c>
      <c r="S27" s="8" t="s">
        <v>331</v>
      </c>
      <c r="T27" s="8" t="s">
        <v>332</v>
      </c>
    </row>
    <row r="28" spans="1:23" ht="25.2" customHeight="1" x14ac:dyDescent="0.25">
      <c r="A28" s="7" t="s">
        <v>90</v>
      </c>
      <c r="B28" s="4" t="s">
        <v>137</v>
      </c>
      <c r="C28" s="4" t="s">
        <v>138</v>
      </c>
      <c r="D28" s="4" t="s">
        <v>139</v>
      </c>
      <c r="E28" s="4" t="s">
        <v>141</v>
      </c>
      <c r="F28" s="4" t="s">
        <v>23</v>
      </c>
      <c r="G28" s="4" t="s">
        <v>23</v>
      </c>
      <c r="H28" s="4" t="s">
        <v>28</v>
      </c>
      <c r="I28" s="5">
        <v>42117</v>
      </c>
      <c r="J28" s="4">
        <v>2015</v>
      </c>
      <c r="K28" s="45" t="s">
        <v>24</v>
      </c>
      <c r="L28" s="4">
        <v>1</v>
      </c>
      <c r="M28" s="4" t="s">
        <v>140</v>
      </c>
      <c r="N28" s="4"/>
      <c r="O28" s="4" t="s">
        <v>372</v>
      </c>
      <c r="P28" s="27" t="s">
        <v>142</v>
      </c>
      <c r="Q28" s="8" t="s">
        <v>164</v>
      </c>
      <c r="R28" s="8" t="s">
        <v>236</v>
      </c>
    </row>
    <row r="29" spans="1:23" ht="25.2" customHeight="1" x14ac:dyDescent="0.25">
      <c r="A29" s="4" t="s">
        <v>90</v>
      </c>
      <c r="B29" s="4" t="s">
        <v>238</v>
      </c>
      <c r="C29" s="4" t="s">
        <v>41</v>
      </c>
      <c r="D29" s="4" t="s">
        <v>118</v>
      </c>
      <c r="E29" s="4" t="s">
        <v>376</v>
      </c>
      <c r="F29" s="4" t="s">
        <v>373</v>
      </c>
      <c r="G29" s="4" t="s">
        <v>378</v>
      </c>
      <c r="H29" s="4" t="s">
        <v>28</v>
      </c>
      <c r="I29" s="5">
        <v>42894</v>
      </c>
      <c r="J29" s="18">
        <v>2015</v>
      </c>
      <c r="K29" s="45" t="s">
        <v>24</v>
      </c>
      <c r="L29" s="4">
        <v>2</v>
      </c>
      <c r="M29" s="4" t="s">
        <v>140</v>
      </c>
      <c r="N29" s="4"/>
      <c r="O29" s="4" t="s">
        <v>372</v>
      </c>
      <c r="P29" s="20" t="s">
        <v>375</v>
      </c>
      <c r="Q29" s="8" t="s">
        <v>164</v>
      </c>
      <c r="R29" s="8" t="s">
        <v>377</v>
      </c>
    </row>
    <row r="30" spans="1:23" ht="25.2" customHeight="1" x14ac:dyDescent="0.25">
      <c r="A30" s="4" t="s">
        <v>90</v>
      </c>
      <c r="B30" s="4" t="s">
        <v>238</v>
      </c>
      <c r="C30" s="4"/>
      <c r="D30" s="4" t="s">
        <v>139</v>
      </c>
      <c r="E30" s="4" t="s">
        <v>141</v>
      </c>
      <c r="F30" s="4" t="s">
        <v>373</v>
      </c>
      <c r="G30" s="4" t="s">
        <v>378</v>
      </c>
      <c r="H30" s="4" t="s">
        <v>28</v>
      </c>
      <c r="I30" s="5">
        <v>42894</v>
      </c>
      <c r="J30" s="18">
        <v>2015</v>
      </c>
      <c r="K30" s="45" t="s">
        <v>24</v>
      </c>
      <c r="L30" s="4">
        <v>2</v>
      </c>
      <c r="M30" s="4" t="s">
        <v>140</v>
      </c>
      <c r="N30" s="4"/>
      <c r="O30" s="4" t="s">
        <v>372</v>
      </c>
      <c r="P30" s="56" t="s">
        <v>375</v>
      </c>
      <c r="Q30" s="8" t="s">
        <v>164</v>
      </c>
      <c r="R30" s="8" t="s">
        <v>377</v>
      </c>
    </row>
    <row r="31" spans="1:23" ht="25.2" customHeight="1" x14ac:dyDescent="0.25">
      <c r="A31" s="4" t="s">
        <v>90</v>
      </c>
      <c r="B31" s="4" t="s">
        <v>238</v>
      </c>
      <c r="C31" s="4"/>
      <c r="D31" s="4" t="s">
        <v>237</v>
      </c>
      <c r="E31" s="4" t="s">
        <v>479</v>
      </c>
      <c r="F31" s="4" t="s">
        <v>373</v>
      </c>
      <c r="G31" s="4" t="s">
        <v>379</v>
      </c>
      <c r="H31" s="4" t="s">
        <v>28</v>
      </c>
      <c r="I31" s="5">
        <v>43150</v>
      </c>
      <c r="J31" s="18">
        <v>2015</v>
      </c>
      <c r="K31" s="45" t="s">
        <v>24</v>
      </c>
      <c r="L31" s="4">
        <v>1</v>
      </c>
      <c r="M31" s="4" t="s">
        <v>140</v>
      </c>
      <c r="N31" s="4"/>
      <c r="O31" s="4" t="s">
        <v>372</v>
      </c>
      <c r="P31" s="56" t="s">
        <v>480</v>
      </c>
      <c r="Q31" s="8" t="s">
        <v>164</v>
      </c>
      <c r="R31" s="8" t="s">
        <v>481</v>
      </c>
    </row>
    <row r="32" spans="1:23" ht="25.2" customHeight="1" x14ac:dyDescent="0.25">
      <c r="A32" s="4" t="s">
        <v>90</v>
      </c>
      <c r="B32" s="4" t="s">
        <v>427</v>
      </c>
      <c r="C32" s="4" t="s">
        <v>321</v>
      </c>
      <c r="D32" s="4" t="s">
        <v>243</v>
      </c>
      <c r="E32" s="4" t="s">
        <v>359</v>
      </c>
      <c r="F32" s="4" t="s">
        <v>426</v>
      </c>
      <c r="G32" s="4" t="s">
        <v>360</v>
      </c>
      <c r="H32" s="4" t="s">
        <v>28</v>
      </c>
      <c r="I32" s="5">
        <v>43083</v>
      </c>
      <c r="J32" s="18">
        <v>2018</v>
      </c>
      <c r="K32" s="45" t="s">
        <v>24</v>
      </c>
      <c r="L32" s="4">
        <v>10</v>
      </c>
      <c r="M32" s="4" t="s">
        <v>29</v>
      </c>
      <c r="N32" s="4"/>
      <c r="O32" s="4" t="s">
        <v>259</v>
      </c>
      <c r="P32" s="28" t="s">
        <v>439</v>
      </c>
      <c r="Q32" s="31" t="s">
        <v>164</v>
      </c>
      <c r="R32" s="8" t="s">
        <v>457</v>
      </c>
      <c r="U32" s="32"/>
    </row>
    <row r="33" spans="1:22" ht="25.2" customHeight="1" x14ac:dyDescent="0.25">
      <c r="A33" s="7" t="s">
        <v>90</v>
      </c>
      <c r="B33" s="4" t="s">
        <v>9</v>
      </c>
      <c r="C33" s="4" t="s">
        <v>10</v>
      </c>
      <c r="D33" s="4" t="s">
        <v>58</v>
      </c>
      <c r="E33" s="4" t="s">
        <v>31</v>
      </c>
      <c r="F33" s="4" t="s">
        <v>23</v>
      </c>
      <c r="G33" s="4" t="s">
        <v>23</v>
      </c>
      <c r="H33" s="4" t="s">
        <v>25</v>
      </c>
      <c r="I33" s="5">
        <v>42438</v>
      </c>
      <c r="J33" s="18">
        <v>2014</v>
      </c>
      <c r="K33" s="45" t="s">
        <v>23</v>
      </c>
      <c r="L33" s="4" t="s">
        <v>276</v>
      </c>
      <c r="M33" s="4" t="s">
        <v>54</v>
      </c>
      <c r="N33" s="4"/>
      <c r="O33" s="4" t="s">
        <v>26</v>
      </c>
      <c r="P33" s="28" t="s">
        <v>309</v>
      </c>
      <c r="Q33" s="8" t="s">
        <v>164</v>
      </c>
      <c r="R33" s="8" t="s">
        <v>310</v>
      </c>
      <c r="S33" s="8" t="s">
        <v>270</v>
      </c>
      <c r="T33" s="8" t="s">
        <v>10</v>
      </c>
      <c r="U33" s="30" t="s">
        <v>311</v>
      </c>
    </row>
    <row r="34" spans="1:22" ht="25.2" customHeight="1" x14ac:dyDescent="0.25">
      <c r="A34" s="7" t="s">
        <v>90</v>
      </c>
      <c r="B34" s="4" t="s">
        <v>147</v>
      </c>
      <c r="C34" s="4" t="s">
        <v>6</v>
      </c>
      <c r="D34" s="4" t="s">
        <v>50</v>
      </c>
      <c r="E34" s="4" t="s">
        <v>51</v>
      </c>
      <c r="F34" s="4" t="s">
        <v>23</v>
      </c>
      <c r="G34" s="4" t="s">
        <v>23</v>
      </c>
      <c r="H34" s="4" t="s">
        <v>25</v>
      </c>
      <c r="I34" s="5">
        <v>42139</v>
      </c>
      <c r="J34" s="45" t="s">
        <v>24</v>
      </c>
      <c r="K34" s="45" t="s">
        <v>23</v>
      </c>
      <c r="L34" s="4" t="s">
        <v>276</v>
      </c>
      <c r="M34" s="4" t="s">
        <v>54</v>
      </c>
      <c r="N34" s="4"/>
      <c r="O34" s="4" t="s">
        <v>26</v>
      </c>
      <c r="P34" s="28" t="s">
        <v>145</v>
      </c>
      <c r="Q34" s="8" t="s">
        <v>155</v>
      </c>
      <c r="R34" s="8" t="s">
        <v>159</v>
      </c>
      <c r="S34" s="8" t="s">
        <v>156</v>
      </c>
      <c r="T34" s="8" t="s">
        <v>157</v>
      </c>
      <c r="U34" s="30" t="s">
        <v>158</v>
      </c>
    </row>
    <row r="35" spans="1:22" ht="25.2" customHeight="1" x14ac:dyDescent="0.25">
      <c r="A35" s="7" t="s">
        <v>90</v>
      </c>
      <c r="B35" s="4" t="s">
        <v>12</v>
      </c>
      <c r="C35" s="4" t="s">
        <v>13</v>
      </c>
      <c r="D35" s="4" t="s">
        <v>240</v>
      </c>
      <c r="E35" s="4" t="s">
        <v>123</v>
      </c>
      <c r="F35" s="4" t="s">
        <v>351</v>
      </c>
      <c r="G35" s="4" t="s">
        <v>237</v>
      </c>
      <c r="H35" s="4" t="s">
        <v>28</v>
      </c>
      <c r="I35" s="5">
        <v>43083</v>
      </c>
      <c r="J35" s="4">
        <v>2017</v>
      </c>
      <c r="K35" s="45" t="s">
        <v>24</v>
      </c>
      <c r="L35" s="4">
        <v>5</v>
      </c>
      <c r="M35" s="4" t="s">
        <v>29</v>
      </c>
      <c r="N35" s="4"/>
      <c r="O35" s="4" t="s">
        <v>259</v>
      </c>
      <c r="P35" s="20" t="s">
        <v>443</v>
      </c>
      <c r="Q35" s="8" t="s">
        <v>164</v>
      </c>
      <c r="R35" s="8" t="s">
        <v>460</v>
      </c>
    </row>
    <row r="36" spans="1:22" ht="25.2" customHeight="1" x14ac:dyDescent="0.25">
      <c r="A36" s="7" t="s">
        <v>90</v>
      </c>
      <c r="B36" s="4" t="s">
        <v>12</v>
      </c>
      <c r="C36" s="4" t="s">
        <v>13</v>
      </c>
      <c r="D36" s="4" t="s">
        <v>482</v>
      </c>
      <c r="E36" s="4" t="s">
        <v>123</v>
      </c>
      <c r="F36" s="4" t="s">
        <v>483</v>
      </c>
      <c r="G36" s="4" t="s">
        <v>237</v>
      </c>
      <c r="H36" s="4" t="s">
        <v>25</v>
      </c>
      <c r="I36" s="5">
        <v>43167</v>
      </c>
      <c r="J36" s="18">
        <v>2018</v>
      </c>
      <c r="K36" s="45" t="s">
        <v>24</v>
      </c>
      <c r="L36" s="4">
        <v>1</v>
      </c>
      <c r="M36" s="4" t="s">
        <v>29</v>
      </c>
      <c r="N36" s="4"/>
      <c r="O36" s="4" t="s">
        <v>259</v>
      </c>
      <c r="P36" s="19" t="s">
        <v>485</v>
      </c>
      <c r="Q36" s="8" t="s">
        <v>164</v>
      </c>
      <c r="R36" s="8" t="s">
        <v>484</v>
      </c>
    </row>
    <row r="37" spans="1:22" ht="25.2" customHeight="1" x14ac:dyDescent="0.25">
      <c r="A37" s="7" t="s">
        <v>90</v>
      </c>
      <c r="B37" s="4" t="s">
        <v>12</v>
      </c>
      <c r="C37" s="4" t="s">
        <v>13</v>
      </c>
      <c r="D37" s="4" t="s">
        <v>245</v>
      </c>
      <c r="E37" s="4" t="s">
        <v>117</v>
      </c>
      <c r="F37" s="4" t="s">
        <v>352</v>
      </c>
      <c r="G37" s="4"/>
      <c r="H37" s="4" t="s">
        <v>28</v>
      </c>
      <c r="I37" s="5">
        <v>43083</v>
      </c>
      <c r="J37" s="18">
        <v>2018</v>
      </c>
      <c r="K37" s="45" t="s">
        <v>24</v>
      </c>
      <c r="L37" s="4">
        <v>5</v>
      </c>
      <c r="M37" s="4" t="s">
        <v>29</v>
      </c>
      <c r="N37" s="4"/>
      <c r="O37" s="4" t="s">
        <v>259</v>
      </c>
      <c r="P37" s="19" t="s">
        <v>444</v>
      </c>
      <c r="Q37" s="8" t="s">
        <v>164</v>
      </c>
      <c r="R37" s="8" t="s">
        <v>461</v>
      </c>
    </row>
    <row r="38" spans="1:22" ht="25.2" customHeight="1" x14ac:dyDescent="0.25">
      <c r="A38" s="7" t="s">
        <v>90</v>
      </c>
      <c r="B38" s="4" t="s">
        <v>12</v>
      </c>
      <c r="C38" s="4" t="s">
        <v>13</v>
      </c>
      <c r="D38" s="4" t="s">
        <v>245</v>
      </c>
      <c r="E38" s="4" t="s">
        <v>117</v>
      </c>
      <c r="F38" s="4" t="s">
        <v>248</v>
      </c>
      <c r="G38" s="4"/>
      <c r="H38" s="4" t="s">
        <v>28</v>
      </c>
      <c r="I38" s="5">
        <v>43083</v>
      </c>
      <c r="J38" s="18">
        <v>2017</v>
      </c>
      <c r="K38" s="45" t="s">
        <v>24</v>
      </c>
      <c r="L38" s="4">
        <v>1</v>
      </c>
      <c r="M38" s="4" t="s">
        <v>29</v>
      </c>
      <c r="N38" s="4"/>
      <c r="O38" s="4" t="s">
        <v>259</v>
      </c>
      <c r="P38" s="28" t="s">
        <v>445</v>
      </c>
      <c r="Q38" s="8" t="s">
        <v>164</v>
      </c>
      <c r="R38" s="8" t="s">
        <v>462</v>
      </c>
    </row>
    <row r="39" spans="1:22" ht="25.2" customHeight="1" x14ac:dyDescent="0.25">
      <c r="A39" s="7" t="s">
        <v>90</v>
      </c>
      <c r="B39" s="4" t="s">
        <v>12</v>
      </c>
      <c r="C39" s="4" t="s">
        <v>13</v>
      </c>
      <c r="D39" s="4" t="s">
        <v>240</v>
      </c>
      <c r="E39" s="4" t="s">
        <v>123</v>
      </c>
      <c r="F39" s="4" t="s">
        <v>251</v>
      </c>
      <c r="G39" s="4" t="s">
        <v>242</v>
      </c>
      <c r="H39" s="4" t="s">
        <v>25</v>
      </c>
      <c r="I39" s="5">
        <v>43083</v>
      </c>
      <c r="J39" s="18">
        <v>2014</v>
      </c>
      <c r="K39" s="45" t="s">
        <v>24</v>
      </c>
      <c r="L39" s="4">
        <v>3</v>
      </c>
      <c r="M39" s="4" t="s">
        <v>29</v>
      </c>
      <c r="N39" s="4"/>
      <c r="O39" s="4" t="s">
        <v>259</v>
      </c>
      <c r="P39" s="27" t="s">
        <v>446</v>
      </c>
      <c r="Q39" s="8" t="s">
        <v>164</v>
      </c>
      <c r="R39" s="8" t="s">
        <v>463</v>
      </c>
    </row>
    <row r="40" spans="1:22" ht="25.2" customHeight="1" x14ac:dyDescent="0.25">
      <c r="A40" s="7" t="s">
        <v>90</v>
      </c>
      <c r="B40" s="4" t="s">
        <v>12</v>
      </c>
      <c r="C40" s="4" t="s">
        <v>13</v>
      </c>
      <c r="D40" s="4" t="s">
        <v>240</v>
      </c>
      <c r="E40" s="4" t="s">
        <v>123</v>
      </c>
      <c r="F40" s="4" t="s">
        <v>252</v>
      </c>
      <c r="G40" s="4" t="s">
        <v>244</v>
      </c>
      <c r="H40" s="4" t="s">
        <v>25</v>
      </c>
      <c r="I40" s="5">
        <v>43083</v>
      </c>
      <c r="J40" s="18">
        <v>2012</v>
      </c>
      <c r="K40" s="45" t="s">
        <v>24</v>
      </c>
      <c r="L40" s="4">
        <v>1</v>
      </c>
      <c r="M40" s="4" t="s">
        <v>29</v>
      </c>
      <c r="N40" s="4"/>
      <c r="O40" s="4" t="s">
        <v>259</v>
      </c>
      <c r="P40" s="27" t="s">
        <v>446</v>
      </c>
      <c r="Q40" s="8" t="s">
        <v>164</v>
      </c>
      <c r="R40" s="8" t="s">
        <v>464</v>
      </c>
    </row>
    <row r="41" spans="1:22" ht="25.2" customHeight="1" x14ac:dyDescent="0.25">
      <c r="A41" s="4" t="s">
        <v>90</v>
      </c>
      <c r="B41" s="4" t="s">
        <v>24</v>
      </c>
      <c r="C41" s="4" t="s">
        <v>79</v>
      </c>
      <c r="D41" s="4" t="s">
        <v>75</v>
      </c>
      <c r="E41" s="4" t="s">
        <v>77</v>
      </c>
      <c r="F41" s="4" t="s">
        <v>81</v>
      </c>
      <c r="G41" s="4" t="s">
        <v>76</v>
      </c>
      <c r="H41" s="4" t="s">
        <v>28</v>
      </c>
      <c r="I41" s="5">
        <v>42894</v>
      </c>
      <c r="J41" s="46" t="s">
        <v>24</v>
      </c>
      <c r="K41" s="45" t="s">
        <v>24</v>
      </c>
      <c r="L41" s="4">
        <v>20</v>
      </c>
      <c r="M41" s="4" t="s">
        <v>78</v>
      </c>
      <c r="N41" s="4"/>
      <c r="O41" s="4" t="s">
        <v>26</v>
      </c>
      <c r="P41" s="29" t="s">
        <v>384</v>
      </c>
      <c r="Q41" s="8" t="s">
        <v>164</v>
      </c>
      <c r="R41" s="8" t="s">
        <v>385</v>
      </c>
    </row>
    <row r="42" spans="1:22" ht="25.2" customHeight="1" x14ac:dyDescent="0.25">
      <c r="A42" s="7" t="s">
        <v>90</v>
      </c>
      <c r="B42" s="4" t="s">
        <v>24</v>
      </c>
      <c r="C42" s="4" t="s">
        <v>80</v>
      </c>
      <c r="D42" s="4" t="s">
        <v>84</v>
      </c>
      <c r="E42" s="4" t="s">
        <v>24</v>
      </c>
      <c r="F42" s="4" t="s">
        <v>163</v>
      </c>
      <c r="G42" s="4" t="s">
        <v>83</v>
      </c>
      <c r="H42" s="4" t="s">
        <v>28</v>
      </c>
      <c r="I42" s="5">
        <v>42117</v>
      </c>
      <c r="J42" s="18">
        <v>2015</v>
      </c>
      <c r="K42" s="45" t="s">
        <v>24</v>
      </c>
      <c r="L42" s="4">
        <v>17</v>
      </c>
      <c r="M42" s="4" t="s">
        <v>78</v>
      </c>
      <c r="N42" s="4"/>
      <c r="O42" s="4" t="s">
        <v>26</v>
      </c>
      <c r="P42" s="19" t="s">
        <v>134</v>
      </c>
      <c r="S42" s="8" t="s">
        <v>271</v>
      </c>
      <c r="T42" s="8" t="s">
        <v>272</v>
      </c>
    </row>
    <row r="43" spans="1:22" ht="25.2" customHeight="1" x14ac:dyDescent="0.25">
      <c r="A43" s="7" t="s">
        <v>91</v>
      </c>
      <c r="B43" s="4" t="s">
        <v>73</v>
      </c>
      <c r="C43" s="4" t="s">
        <v>104</v>
      </c>
      <c r="D43" s="4" t="s">
        <v>50</v>
      </c>
      <c r="E43" s="4" t="s">
        <v>51</v>
      </c>
      <c r="F43" s="4" t="s">
        <v>304</v>
      </c>
      <c r="G43" s="4" t="s">
        <v>23</v>
      </c>
      <c r="H43" s="4" t="s">
        <v>25</v>
      </c>
      <c r="I43" s="5">
        <v>42422</v>
      </c>
      <c r="J43" s="18">
        <v>2016</v>
      </c>
      <c r="K43" s="45" t="s">
        <v>24</v>
      </c>
      <c r="L43" s="4">
        <v>1</v>
      </c>
      <c r="M43" s="4" t="s">
        <v>54</v>
      </c>
      <c r="N43" s="4"/>
      <c r="O43" s="4" t="s">
        <v>26</v>
      </c>
      <c r="P43" s="27" t="s">
        <v>297</v>
      </c>
      <c r="Q43" s="8" t="s">
        <v>164</v>
      </c>
      <c r="R43" s="8" t="s">
        <v>298</v>
      </c>
      <c r="S43" s="8" t="s">
        <v>299</v>
      </c>
      <c r="T43" s="8" t="s">
        <v>300</v>
      </c>
    </row>
    <row r="44" spans="1:22" ht="25.2" customHeight="1" x14ac:dyDescent="0.25">
      <c r="A44" s="7" t="s">
        <v>91</v>
      </c>
      <c r="B44" s="4" t="s">
        <v>73</v>
      </c>
      <c r="C44" s="4" t="s">
        <v>104</v>
      </c>
      <c r="D44" s="4" t="s">
        <v>58</v>
      </c>
      <c r="E44" s="4" t="s">
        <v>31</v>
      </c>
      <c r="F44" s="4" t="s">
        <v>303</v>
      </c>
      <c r="G44" s="4" t="s">
        <v>23</v>
      </c>
      <c r="H44" s="4" t="s">
        <v>25</v>
      </c>
      <c r="I44" s="5">
        <v>42422</v>
      </c>
      <c r="J44" s="18">
        <v>2016</v>
      </c>
      <c r="K44" s="45" t="s">
        <v>24</v>
      </c>
      <c r="L44" s="4">
        <v>1</v>
      </c>
      <c r="M44" s="4" t="s">
        <v>54</v>
      </c>
      <c r="N44" s="4"/>
      <c r="O44" s="4" t="s">
        <v>26</v>
      </c>
      <c r="P44" s="26" t="s">
        <v>297</v>
      </c>
      <c r="Q44" s="8" t="s">
        <v>164</v>
      </c>
      <c r="R44" s="8" t="s">
        <v>298</v>
      </c>
      <c r="S44" s="8" t="s">
        <v>299</v>
      </c>
      <c r="T44" s="8" t="s">
        <v>300</v>
      </c>
    </row>
    <row r="45" spans="1:22" ht="25.2" customHeight="1" x14ac:dyDescent="0.25">
      <c r="A45" s="7" t="s">
        <v>91</v>
      </c>
      <c r="B45" s="4" t="s">
        <v>73</v>
      </c>
      <c r="C45" s="4" t="s">
        <v>104</v>
      </c>
      <c r="D45" s="4" t="s">
        <v>8</v>
      </c>
      <c r="E45" s="4" t="s">
        <v>109</v>
      </c>
      <c r="F45" s="4" t="s">
        <v>303</v>
      </c>
      <c r="G45" s="4" t="s">
        <v>23</v>
      </c>
      <c r="H45" s="4" t="s">
        <v>25</v>
      </c>
      <c r="I45" s="5">
        <v>42422</v>
      </c>
      <c r="J45" s="18">
        <v>2016</v>
      </c>
      <c r="K45" s="45" t="s">
        <v>24</v>
      </c>
      <c r="L45" s="4">
        <v>1</v>
      </c>
      <c r="M45" s="4" t="s">
        <v>54</v>
      </c>
      <c r="N45" s="4"/>
      <c r="O45" s="4" t="s">
        <v>26</v>
      </c>
      <c r="P45" s="27" t="s">
        <v>297</v>
      </c>
      <c r="Q45" s="31" t="s">
        <v>164</v>
      </c>
      <c r="R45" s="8" t="s">
        <v>298</v>
      </c>
      <c r="S45" s="8" t="s">
        <v>299</v>
      </c>
      <c r="T45" s="8" t="s">
        <v>300</v>
      </c>
    </row>
    <row r="46" spans="1:22" ht="25.2" customHeight="1" x14ac:dyDescent="0.25">
      <c r="A46" s="4" t="s">
        <v>91</v>
      </c>
      <c r="B46" s="4" t="s">
        <v>73</v>
      </c>
      <c r="C46" s="4" t="s">
        <v>335</v>
      </c>
      <c r="D46" s="4" t="s">
        <v>8</v>
      </c>
      <c r="E46" s="4" t="s">
        <v>65</v>
      </c>
      <c r="F46" s="4" t="s">
        <v>303</v>
      </c>
      <c r="G46" s="4" t="s">
        <v>23</v>
      </c>
      <c r="H46" s="4" t="s">
        <v>25</v>
      </c>
      <c r="I46" s="5">
        <v>42422</v>
      </c>
      <c r="J46" s="18">
        <v>2013</v>
      </c>
      <c r="K46" s="4" t="s">
        <v>24</v>
      </c>
      <c r="L46" s="4">
        <v>2</v>
      </c>
      <c r="M46" s="4" t="s">
        <v>54</v>
      </c>
      <c r="N46" s="4"/>
      <c r="O46" s="4" t="s">
        <v>26</v>
      </c>
      <c r="P46" s="28" t="s">
        <v>302</v>
      </c>
      <c r="Q46" s="31" t="s">
        <v>164</v>
      </c>
      <c r="R46" s="8" t="s">
        <v>301</v>
      </c>
      <c r="S46" s="8" t="s">
        <v>299</v>
      </c>
      <c r="T46" s="8" t="s">
        <v>300</v>
      </c>
    </row>
    <row r="47" spans="1:22" ht="25.2" customHeight="1" x14ac:dyDescent="0.25">
      <c r="A47" s="7" t="s">
        <v>92</v>
      </c>
      <c r="B47" s="4" t="s">
        <v>32</v>
      </c>
      <c r="C47" s="4" t="s">
        <v>114</v>
      </c>
      <c r="D47" s="4" t="s">
        <v>8</v>
      </c>
      <c r="E47" s="4" t="s">
        <v>65</v>
      </c>
      <c r="F47" s="4" t="s">
        <v>61</v>
      </c>
      <c r="G47" s="4" t="s">
        <v>23</v>
      </c>
      <c r="H47" s="4" t="s">
        <v>25</v>
      </c>
      <c r="I47" s="5">
        <v>42116</v>
      </c>
      <c r="J47" s="18">
        <v>2012</v>
      </c>
      <c r="K47" s="45" t="s">
        <v>23</v>
      </c>
      <c r="L47" s="4">
        <v>7</v>
      </c>
      <c r="M47" s="4" t="s">
        <v>54</v>
      </c>
      <c r="N47" s="4"/>
      <c r="O47" s="4" t="s">
        <v>26</v>
      </c>
      <c r="P47" s="35" t="s">
        <v>136</v>
      </c>
      <c r="Q47" s="8" t="s">
        <v>164</v>
      </c>
      <c r="S47" s="8" t="s">
        <v>201</v>
      </c>
      <c r="T47" s="8" t="s">
        <v>202</v>
      </c>
      <c r="U47" s="30" t="s">
        <v>203</v>
      </c>
      <c r="V47" s="8" t="s">
        <v>204</v>
      </c>
    </row>
    <row r="48" spans="1:22" ht="25.2" customHeight="1" x14ac:dyDescent="0.25">
      <c r="A48" s="7" t="s">
        <v>93</v>
      </c>
      <c r="B48" s="4" t="s">
        <v>14</v>
      </c>
      <c r="C48" s="4" t="s">
        <v>15</v>
      </c>
      <c r="D48" s="4" t="s">
        <v>429</v>
      </c>
      <c r="E48" s="4" t="s">
        <v>119</v>
      </c>
      <c r="F48" s="4" t="s">
        <v>250</v>
      </c>
      <c r="G48" s="4" t="s">
        <v>434</v>
      </c>
      <c r="H48" s="4" t="s">
        <v>25</v>
      </c>
      <c r="I48" s="5">
        <v>43083</v>
      </c>
      <c r="J48" s="18">
        <v>2017</v>
      </c>
      <c r="K48" s="45" t="s">
        <v>24</v>
      </c>
      <c r="L48" s="4">
        <v>1</v>
      </c>
      <c r="M48" s="4" t="s">
        <v>29</v>
      </c>
      <c r="N48" s="4"/>
      <c r="O48" s="4" t="s">
        <v>259</v>
      </c>
      <c r="P48" s="20" t="s">
        <v>447</v>
      </c>
      <c r="Q48" s="8" t="s">
        <v>164</v>
      </c>
      <c r="R48" s="33" t="s">
        <v>465</v>
      </c>
      <c r="S48" s="33" t="s">
        <v>224</v>
      </c>
      <c r="T48" s="8" t="s">
        <v>225</v>
      </c>
      <c r="U48" s="8" t="s">
        <v>223</v>
      </c>
      <c r="V48" s="8" t="s">
        <v>226</v>
      </c>
    </row>
    <row r="49" spans="1:23" ht="25.2" customHeight="1" x14ac:dyDescent="0.25">
      <c r="A49" s="7" t="s">
        <v>93</v>
      </c>
      <c r="B49" s="4" t="s">
        <v>14</v>
      </c>
      <c r="C49" s="4" t="s">
        <v>15</v>
      </c>
      <c r="D49" s="4" t="s">
        <v>430</v>
      </c>
      <c r="E49" s="4" t="s">
        <v>119</v>
      </c>
      <c r="F49" s="4" t="s">
        <v>249</v>
      </c>
      <c r="G49" s="4" t="s">
        <v>434</v>
      </c>
      <c r="H49" s="4" t="s">
        <v>25</v>
      </c>
      <c r="I49" s="5">
        <v>43083</v>
      </c>
      <c r="J49" s="18">
        <v>2007</v>
      </c>
      <c r="K49" s="45" t="s">
        <v>24</v>
      </c>
      <c r="L49" s="4">
        <v>1</v>
      </c>
      <c r="M49" s="4" t="s">
        <v>29</v>
      </c>
      <c r="N49" s="4"/>
      <c r="O49" s="4" t="s">
        <v>258</v>
      </c>
      <c r="P49" s="19" t="s">
        <v>448</v>
      </c>
      <c r="Q49" s="8" t="s">
        <v>164</v>
      </c>
      <c r="R49" s="8" t="s">
        <v>466</v>
      </c>
      <c r="S49" s="8" t="s">
        <v>224</v>
      </c>
      <c r="T49" s="8" t="s">
        <v>225</v>
      </c>
      <c r="U49" s="8" t="s">
        <v>223</v>
      </c>
      <c r="V49" s="8" t="s">
        <v>226</v>
      </c>
    </row>
    <row r="50" spans="1:23" ht="25.2" customHeight="1" x14ac:dyDescent="0.25">
      <c r="A50" s="7" t="s">
        <v>93</v>
      </c>
      <c r="B50" s="4" t="s">
        <v>14</v>
      </c>
      <c r="C50" s="4" t="s">
        <v>15</v>
      </c>
      <c r="D50" s="4" t="s">
        <v>431</v>
      </c>
      <c r="E50" s="4" t="s">
        <v>119</v>
      </c>
      <c r="F50" s="4" t="s">
        <v>432</v>
      </c>
      <c r="G50" s="4" t="s">
        <v>434</v>
      </c>
      <c r="H50" s="4" t="s">
        <v>28</v>
      </c>
      <c r="I50" s="5">
        <v>43083</v>
      </c>
      <c r="J50" s="18">
        <v>2007</v>
      </c>
      <c r="K50" s="45" t="s">
        <v>24</v>
      </c>
      <c r="L50" s="4">
        <v>1</v>
      </c>
      <c r="M50" s="4" t="s">
        <v>29</v>
      </c>
      <c r="N50" s="4"/>
      <c r="O50" s="4" t="s">
        <v>258</v>
      </c>
      <c r="P50" s="19" t="s">
        <v>448</v>
      </c>
      <c r="Q50" s="8" t="s">
        <v>164</v>
      </c>
      <c r="R50" s="8" t="s">
        <v>466</v>
      </c>
      <c r="S50" s="8" t="s">
        <v>224</v>
      </c>
      <c r="T50" s="8" t="s">
        <v>225</v>
      </c>
      <c r="U50" s="8" t="s">
        <v>223</v>
      </c>
      <c r="V50" s="8" t="s">
        <v>226</v>
      </c>
    </row>
    <row r="51" spans="1:23" ht="25.2" customHeight="1" x14ac:dyDescent="0.25">
      <c r="A51" s="7" t="s">
        <v>93</v>
      </c>
      <c r="B51" s="4" t="s">
        <v>14</v>
      </c>
      <c r="C51" s="4" t="s">
        <v>15</v>
      </c>
      <c r="D51" s="4" t="s">
        <v>431</v>
      </c>
      <c r="E51" s="4" t="s">
        <v>119</v>
      </c>
      <c r="F51" s="20" t="s">
        <v>433</v>
      </c>
      <c r="G51" s="4" t="s">
        <v>434</v>
      </c>
      <c r="H51" s="4" t="s">
        <v>28</v>
      </c>
      <c r="I51" s="5">
        <v>43083</v>
      </c>
      <c r="J51" s="18">
        <v>2007</v>
      </c>
      <c r="K51" s="45" t="s">
        <v>24</v>
      </c>
      <c r="L51" s="4">
        <v>1</v>
      </c>
      <c r="M51" s="4" t="s">
        <v>29</v>
      </c>
      <c r="N51" s="4"/>
      <c r="O51" s="4" t="s">
        <v>258</v>
      </c>
      <c r="P51" s="35" t="s">
        <v>448</v>
      </c>
      <c r="Q51" s="8" t="s">
        <v>164</v>
      </c>
      <c r="R51" s="33" t="s">
        <v>466</v>
      </c>
      <c r="S51" s="33" t="s">
        <v>224</v>
      </c>
      <c r="T51" s="8" t="s">
        <v>225</v>
      </c>
      <c r="U51" s="36" t="s">
        <v>223</v>
      </c>
      <c r="V51" s="8" t="s">
        <v>226</v>
      </c>
    </row>
    <row r="52" spans="1:23" ht="25.2" customHeight="1" x14ac:dyDescent="0.25">
      <c r="A52" s="4" t="s">
        <v>120</v>
      </c>
      <c r="B52" s="7" t="s">
        <v>121</v>
      </c>
      <c r="C52" s="4" t="s">
        <v>336</v>
      </c>
      <c r="D52" s="4" t="s">
        <v>50</v>
      </c>
      <c r="E52" s="4" t="s">
        <v>51</v>
      </c>
      <c r="F52" s="4" t="s">
        <v>337</v>
      </c>
      <c r="G52" s="4"/>
      <c r="H52" s="4" t="s">
        <v>28</v>
      </c>
      <c r="I52" s="5">
        <v>42590</v>
      </c>
      <c r="J52" s="18" t="s">
        <v>24</v>
      </c>
      <c r="K52" s="45" t="s">
        <v>24</v>
      </c>
      <c r="L52" s="4" t="s">
        <v>24</v>
      </c>
      <c r="M52" s="4" t="s">
        <v>54</v>
      </c>
      <c r="N52" s="4"/>
      <c r="O52" s="4" t="s">
        <v>26</v>
      </c>
      <c r="P52" s="27" t="s">
        <v>338</v>
      </c>
      <c r="Q52" s="8" t="s">
        <v>164</v>
      </c>
      <c r="R52" s="8" t="s">
        <v>339</v>
      </c>
    </row>
    <row r="53" spans="1:23" ht="25.2" customHeight="1" x14ac:dyDescent="0.25">
      <c r="A53" s="4" t="s">
        <v>94</v>
      </c>
      <c r="B53" s="7" t="s">
        <v>16</v>
      </c>
      <c r="C53" s="4" t="s">
        <v>435</v>
      </c>
      <c r="D53" s="4" t="s">
        <v>24</v>
      </c>
      <c r="E53" s="4" t="s">
        <v>436</v>
      </c>
      <c r="F53" s="4" t="s">
        <v>437</v>
      </c>
      <c r="G53" s="4"/>
      <c r="H53" s="4" t="s">
        <v>28</v>
      </c>
      <c r="I53" s="5">
        <v>43083</v>
      </c>
      <c r="J53" s="18">
        <v>2018</v>
      </c>
      <c r="K53" s="45" t="s">
        <v>24</v>
      </c>
      <c r="L53" s="4">
        <v>2</v>
      </c>
      <c r="M53" s="4" t="s">
        <v>29</v>
      </c>
      <c r="N53" s="4"/>
      <c r="O53" s="4"/>
      <c r="P53" s="56" t="s">
        <v>449</v>
      </c>
      <c r="Q53" s="31" t="s">
        <v>164</v>
      </c>
      <c r="R53" s="8" t="s">
        <v>467</v>
      </c>
    </row>
    <row r="54" spans="1:23" ht="25.2" customHeight="1" x14ac:dyDescent="0.25">
      <c r="A54" s="7" t="s">
        <v>94</v>
      </c>
      <c r="B54" s="7" t="s">
        <v>16</v>
      </c>
      <c r="C54" s="4" t="s">
        <v>57</v>
      </c>
      <c r="D54" s="4" t="s">
        <v>128</v>
      </c>
      <c r="E54" s="4" t="s">
        <v>127</v>
      </c>
      <c r="F54" s="4" t="s">
        <v>23</v>
      </c>
      <c r="G54" s="4" t="s">
        <v>130</v>
      </c>
      <c r="H54" s="4" t="s">
        <v>25</v>
      </c>
      <c r="I54" s="5">
        <v>42822</v>
      </c>
      <c r="J54" s="4">
        <v>2014</v>
      </c>
      <c r="K54" s="45" t="s">
        <v>24</v>
      </c>
      <c r="L54" s="4">
        <v>1</v>
      </c>
      <c r="M54" s="4" t="s">
        <v>89</v>
      </c>
      <c r="N54" s="4"/>
      <c r="O54" s="4" t="s">
        <v>26</v>
      </c>
      <c r="P54" s="48" t="s">
        <v>368</v>
      </c>
      <c r="Q54" s="31" t="s">
        <v>164</v>
      </c>
      <c r="R54" s="8" t="s">
        <v>369</v>
      </c>
      <c r="W54" s="8" t="s">
        <v>228</v>
      </c>
    </row>
    <row r="55" spans="1:23" ht="25.2" customHeight="1" x14ac:dyDescent="0.25">
      <c r="A55" s="7" t="s">
        <v>94</v>
      </c>
      <c r="B55" s="7" t="s">
        <v>16</v>
      </c>
      <c r="C55" s="4" t="s">
        <v>361</v>
      </c>
      <c r="D55" s="4" t="s">
        <v>8</v>
      </c>
      <c r="E55" s="4" t="s">
        <v>109</v>
      </c>
      <c r="F55" s="4" t="s">
        <v>362</v>
      </c>
      <c r="G55" s="4" t="s">
        <v>23</v>
      </c>
      <c r="H55" s="4" t="s">
        <v>25</v>
      </c>
      <c r="I55" s="5">
        <v>42822</v>
      </c>
      <c r="J55" s="18">
        <v>2016</v>
      </c>
      <c r="K55" s="45" t="s">
        <v>23</v>
      </c>
      <c r="L55" s="4">
        <v>6</v>
      </c>
      <c r="M55" s="4" t="s">
        <v>54</v>
      </c>
      <c r="N55" s="4"/>
      <c r="O55" s="4" t="s">
        <v>26</v>
      </c>
      <c r="P55" s="29" t="s">
        <v>364</v>
      </c>
      <c r="Q55" s="8" t="s">
        <v>164</v>
      </c>
      <c r="R55" s="8" t="s">
        <v>365</v>
      </c>
      <c r="S55" s="8" t="s">
        <v>295</v>
      </c>
      <c r="T55" s="8" t="s">
        <v>296</v>
      </c>
      <c r="W55" s="8" t="s">
        <v>363</v>
      </c>
    </row>
    <row r="56" spans="1:23" ht="25.2" customHeight="1" x14ac:dyDescent="0.25">
      <c r="A56" s="7" t="s">
        <v>94</v>
      </c>
      <c r="B56" s="7" t="s">
        <v>16</v>
      </c>
      <c r="C56" s="4" t="s">
        <v>342</v>
      </c>
      <c r="D56" s="4" t="s">
        <v>24</v>
      </c>
      <c r="E56" s="4" t="s">
        <v>24</v>
      </c>
      <c r="F56" s="4" t="s">
        <v>341</v>
      </c>
      <c r="G56" s="4"/>
      <c r="H56" s="4" t="s">
        <v>28</v>
      </c>
      <c r="I56" s="5">
        <v>43083</v>
      </c>
      <c r="J56" s="18">
        <v>2019</v>
      </c>
      <c r="K56" s="45" t="s">
        <v>23</v>
      </c>
      <c r="L56" s="4">
        <v>16</v>
      </c>
      <c r="M56" s="4" t="s">
        <v>29</v>
      </c>
      <c r="N56" s="4"/>
      <c r="O56" s="4" t="s">
        <v>26</v>
      </c>
      <c r="P56" s="27" t="s">
        <v>450</v>
      </c>
      <c r="Q56" s="31" t="s">
        <v>164</v>
      </c>
      <c r="R56" s="8" t="s">
        <v>468</v>
      </c>
      <c r="S56" s="8" t="s">
        <v>161</v>
      </c>
      <c r="T56" s="8" t="s">
        <v>129</v>
      </c>
      <c r="U56" s="8" t="s">
        <v>162</v>
      </c>
    </row>
    <row r="57" spans="1:23" ht="25.2" customHeight="1" x14ac:dyDescent="0.25">
      <c r="A57" s="7" t="s">
        <v>94</v>
      </c>
      <c r="B57" s="7" t="s">
        <v>59</v>
      </c>
      <c r="C57" s="4" t="s">
        <v>85</v>
      </c>
      <c r="D57" s="4" t="s">
        <v>128</v>
      </c>
      <c r="E57" s="4" t="s">
        <v>86</v>
      </c>
      <c r="F57" s="4" t="s">
        <v>357</v>
      </c>
      <c r="G57" s="4" t="s">
        <v>165</v>
      </c>
      <c r="H57" s="4" t="s">
        <v>28</v>
      </c>
      <c r="I57" s="5">
        <v>42822</v>
      </c>
      <c r="J57" s="18">
        <v>2017</v>
      </c>
      <c r="K57" s="45" t="s">
        <v>24</v>
      </c>
      <c r="L57" s="4">
        <v>2</v>
      </c>
      <c r="M57" s="4" t="s">
        <v>89</v>
      </c>
      <c r="N57" s="4"/>
      <c r="O57" s="4" t="s">
        <v>26</v>
      </c>
      <c r="P57" s="19" t="s">
        <v>371</v>
      </c>
      <c r="Q57" s="8" t="s">
        <v>164</v>
      </c>
      <c r="R57" s="8" t="s">
        <v>370</v>
      </c>
      <c r="S57" s="8" t="s">
        <v>161</v>
      </c>
      <c r="T57" s="8" t="s">
        <v>129</v>
      </c>
      <c r="U57" s="8" t="s">
        <v>162</v>
      </c>
      <c r="W57" s="8" t="s">
        <v>228</v>
      </c>
    </row>
    <row r="58" spans="1:23" ht="25.2" customHeight="1" x14ac:dyDescent="0.25">
      <c r="A58" s="7" t="s">
        <v>94</v>
      </c>
      <c r="B58" s="4" t="s">
        <v>59</v>
      </c>
      <c r="C58" s="4" t="s">
        <v>125</v>
      </c>
      <c r="D58" s="4" t="s">
        <v>88</v>
      </c>
      <c r="E58" s="4" t="s">
        <v>24</v>
      </c>
      <c r="F58" s="4" t="s">
        <v>23</v>
      </c>
      <c r="G58" s="4" t="s">
        <v>129</v>
      </c>
      <c r="H58" s="4" t="s">
        <v>25</v>
      </c>
      <c r="I58" s="5">
        <v>42822</v>
      </c>
      <c r="J58" s="18">
        <v>2015</v>
      </c>
      <c r="K58" s="45" t="s">
        <v>24</v>
      </c>
      <c r="L58" s="4">
        <v>2</v>
      </c>
      <c r="M58" s="4" t="s">
        <v>89</v>
      </c>
      <c r="N58" s="4"/>
      <c r="O58" s="4" t="s">
        <v>26</v>
      </c>
      <c r="P58" s="19" t="s">
        <v>367</v>
      </c>
      <c r="Q58" s="8" t="s">
        <v>164</v>
      </c>
      <c r="R58" s="8" t="s">
        <v>366</v>
      </c>
      <c r="S58" s="8" t="s">
        <v>161</v>
      </c>
      <c r="T58" s="8" t="s">
        <v>129</v>
      </c>
      <c r="U58" s="8" t="s">
        <v>162</v>
      </c>
      <c r="W58" s="8" t="s">
        <v>228</v>
      </c>
    </row>
    <row r="59" spans="1:23" ht="25.2" customHeight="1" x14ac:dyDescent="0.25">
      <c r="A59" s="7" t="s">
        <v>401</v>
      </c>
      <c r="B59" s="4" t="s">
        <v>402</v>
      </c>
      <c r="C59" s="4" t="s">
        <v>403</v>
      </c>
      <c r="D59" s="4" t="s">
        <v>24</v>
      </c>
      <c r="E59" s="4" t="s">
        <v>438</v>
      </c>
      <c r="F59" s="4" t="s">
        <v>404</v>
      </c>
      <c r="G59" s="4"/>
      <c r="H59" s="4" t="s">
        <v>28</v>
      </c>
      <c r="I59" s="5">
        <v>43083</v>
      </c>
      <c r="J59" s="18">
        <v>2019</v>
      </c>
      <c r="K59" s="45" t="s">
        <v>23</v>
      </c>
      <c r="L59" s="4">
        <v>2</v>
      </c>
      <c r="M59" s="4" t="s">
        <v>29</v>
      </c>
      <c r="N59" s="4"/>
      <c r="O59" s="4" t="s">
        <v>26</v>
      </c>
      <c r="P59" s="56" t="s">
        <v>451</v>
      </c>
      <c r="Q59" s="8" t="s">
        <v>164</v>
      </c>
      <c r="R59" s="8" t="s">
        <v>469</v>
      </c>
      <c r="S59" s="8" t="s">
        <v>406</v>
      </c>
      <c r="T59" s="8" t="s">
        <v>405</v>
      </c>
      <c r="U59" s="36" t="s">
        <v>407</v>
      </c>
      <c r="V59" s="8" t="s">
        <v>408</v>
      </c>
    </row>
    <row r="60" spans="1:23" ht="25.2" customHeight="1" x14ac:dyDescent="0.25">
      <c r="A60" s="7" t="s">
        <v>95</v>
      </c>
      <c r="B60" s="7" t="s">
        <v>55</v>
      </c>
      <c r="C60" s="4" t="s">
        <v>124</v>
      </c>
      <c r="D60" s="4" t="s">
        <v>240</v>
      </c>
      <c r="E60" s="4" t="s">
        <v>123</v>
      </c>
      <c r="F60" s="19" t="s">
        <v>399</v>
      </c>
      <c r="G60" s="4" t="s">
        <v>397</v>
      </c>
      <c r="H60" s="4" t="s">
        <v>25</v>
      </c>
      <c r="I60" s="5">
        <v>43083</v>
      </c>
      <c r="J60" s="18">
        <v>2016</v>
      </c>
      <c r="K60" s="45" t="s">
        <v>398</v>
      </c>
      <c r="L60" s="4">
        <v>1</v>
      </c>
      <c r="M60" s="4" t="s">
        <v>29</v>
      </c>
      <c r="N60" s="4"/>
      <c r="O60" s="4" t="s">
        <v>26</v>
      </c>
      <c r="P60" s="29" t="s">
        <v>452</v>
      </c>
      <c r="Q60" s="8" t="s">
        <v>164</v>
      </c>
      <c r="R60" s="8" t="s">
        <v>470</v>
      </c>
      <c r="S60" s="8" t="s">
        <v>205</v>
      </c>
      <c r="T60" s="8" t="s">
        <v>206</v>
      </c>
      <c r="U60" s="36" t="s">
        <v>207</v>
      </c>
      <c r="V60" s="8" t="s">
        <v>208</v>
      </c>
    </row>
    <row r="61" spans="1:23" ht="25.2" customHeight="1" x14ac:dyDescent="0.25">
      <c r="A61" s="7" t="s">
        <v>105</v>
      </c>
      <c r="B61" s="7" t="s">
        <v>56</v>
      </c>
      <c r="C61" s="4" t="s">
        <v>196</v>
      </c>
      <c r="D61" s="4" t="s">
        <v>240</v>
      </c>
      <c r="E61" s="4" t="s">
        <v>123</v>
      </c>
      <c r="F61" s="4" t="s">
        <v>253</v>
      </c>
      <c r="G61" s="4" t="s">
        <v>254</v>
      </c>
      <c r="H61" s="4" t="s">
        <v>25</v>
      </c>
      <c r="I61" s="5">
        <v>43083</v>
      </c>
      <c r="J61" s="18">
        <v>2015</v>
      </c>
      <c r="K61" s="45" t="s">
        <v>24</v>
      </c>
      <c r="L61" s="4">
        <v>1</v>
      </c>
      <c r="M61" s="4" t="s">
        <v>29</v>
      </c>
      <c r="N61" s="4"/>
      <c r="O61" s="4" t="s">
        <v>26</v>
      </c>
      <c r="P61" s="29" t="s">
        <v>453</v>
      </c>
      <c r="Q61" s="8" t="s">
        <v>164</v>
      </c>
      <c r="R61" s="8" t="s">
        <v>471</v>
      </c>
      <c r="S61" s="8" t="s">
        <v>197</v>
      </c>
      <c r="T61" s="8" t="s">
        <v>198</v>
      </c>
      <c r="U61" s="30" t="s">
        <v>199</v>
      </c>
      <c r="V61" s="8" t="s">
        <v>200</v>
      </c>
    </row>
    <row r="62" spans="1:23" ht="25.2" customHeight="1" x14ac:dyDescent="0.25">
      <c r="A62" s="7" t="s">
        <v>105</v>
      </c>
      <c r="B62" s="7" t="s">
        <v>396</v>
      </c>
      <c r="C62" s="4" t="s">
        <v>286</v>
      </c>
      <c r="D62" s="4" t="s">
        <v>395</v>
      </c>
      <c r="E62" s="4" t="s">
        <v>287</v>
      </c>
      <c r="F62" s="4" t="s">
        <v>392</v>
      </c>
      <c r="G62" s="4" t="s">
        <v>293</v>
      </c>
      <c r="H62" s="4" t="s">
        <v>25</v>
      </c>
      <c r="I62" s="5">
        <v>42916</v>
      </c>
      <c r="J62" s="18">
        <v>2017</v>
      </c>
      <c r="K62" s="45"/>
      <c r="L62" s="4">
        <v>1</v>
      </c>
      <c r="M62" s="4" t="s">
        <v>54</v>
      </c>
      <c r="N62" s="4"/>
      <c r="O62" s="4" t="s">
        <v>26</v>
      </c>
      <c r="P62" s="19" t="s">
        <v>393</v>
      </c>
      <c r="Q62" s="31" t="s">
        <v>164</v>
      </c>
      <c r="R62" s="8" t="s">
        <v>394</v>
      </c>
      <c r="S62" s="8" t="s">
        <v>288</v>
      </c>
      <c r="T62" s="8" t="s">
        <v>289</v>
      </c>
      <c r="U62" s="30" t="s">
        <v>290</v>
      </c>
      <c r="V62" s="8" t="s">
        <v>291</v>
      </c>
      <c r="W62" s="8" t="s">
        <v>292</v>
      </c>
    </row>
    <row r="63" spans="1:23" ht="25.2" customHeight="1" x14ac:dyDescent="0.25">
      <c r="A63" s="7" t="s">
        <v>62</v>
      </c>
      <c r="B63" s="7" t="s">
        <v>48</v>
      </c>
      <c r="C63" s="4" t="s">
        <v>49</v>
      </c>
      <c r="D63" s="4" t="s">
        <v>8</v>
      </c>
      <c r="E63" s="4" t="s">
        <v>65</v>
      </c>
      <c r="F63" s="4" t="s">
        <v>52</v>
      </c>
      <c r="G63" s="4" t="s">
        <v>66</v>
      </c>
      <c r="H63" s="4" t="s">
        <v>25</v>
      </c>
      <c r="I63" s="5">
        <v>42230</v>
      </c>
      <c r="J63" s="18">
        <v>2011</v>
      </c>
      <c r="K63" s="45" t="s">
        <v>23</v>
      </c>
      <c r="L63" s="4">
        <v>2</v>
      </c>
      <c r="M63" s="4" t="s">
        <v>54</v>
      </c>
      <c r="N63" s="4"/>
      <c r="O63" s="4" t="s">
        <v>26</v>
      </c>
      <c r="P63" s="19" t="s">
        <v>284</v>
      </c>
      <c r="Q63" s="31" t="s">
        <v>164</v>
      </c>
      <c r="R63" s="8" t="s">
        <v>227</v>
      </c>
      <c r="S63" s="8" t="s">
        <v>219</v>
      </c>
      <c r="T63" s="8" t="s">
        <v>220</v>
      </c>
      <c r="U63" s="8" t="s">
        <v>221</v>
      </c>
      <c r="V63" s="8" t="s">
        <v>222</v>
      </c>
    </row>
    <row r="64" spans="1:23" ht="25.2" customHeight="1" x14ac:dyDescent="0.25">
      <c r="A64" s="7" t="s">
        <v>96</v>
      </c>
      <c r="B64" s="4" t="s">
        <v>110</v>
      </c>
      <c r="C64" s="4" t="s">
        <v>107</v>
      </c>
      <c r="D64" s="4" t="s">
        <v>24</v>
      </c>
      <c r="E64" s="4" t="s">
        <v>24</v>
      </c>
      <c r="F64" s="4" t="s">
        <v>350</v>
      </c>
      <c r="G64" s="4"/>
      <c r="H64" s="4" t="s">
        <v>28</v>
      </c>
      <c r="I64" s="5">
        <v>43083</v>
      </c>
      <c r="J64" s="18">
        <v>2018</v>
      </c>
      <c r="K64" s="45"/>
      <c r="L64" s="4">
        <v>5</v>
      </c>
      <c r="M64" s="4" t="s">
        <v>29</v>
      </c>
      <c r="N64" s="4"/>
      <c r="O64" s="4"/>
      <c r="P64" s="19" t="s">
        <v>454</v>
      </c>
      <c r="Q64" s="8" t="s">
        <v>164</v>
      </c>
      <c r="R64" s="8" t="s">
        <v>472</v>
      </c>
      <c r="S64" s="8" t="s">
        <v>209</v>
      </c>
      <c r="T64" s="8" t="s">
        <v>210</v>
      </c>
      <c r="U64" s="36" t="s">
        <v>211</v>
      </c>
      <c r="V64" s="8" t="s">
        <v>212</v>
      </c>
    </row>
    <row r="65" spans="1:23" ht="25.2" customHeight="1" x14ac:dyDescent="0.25">
      <c r="A65" s="7" t="s">
        <v>96</v>
      </c>
      <c r="B65" s="4" t="s">
        <v>110</v>
      </c>
      <c r="C65" s="4" t="s">
        <v>107</v>
      </c>
      <c r="D65" s="4" t="s">
        <v>240</v>
      </c>
      <c r="E65" s="4" t="s">
        <v>123</v>
      </c>
      <c r="F65" s="4" t="s">
        <v>349</v>
      </c>
      <c r="G65" s="4" t="s">
        <v>255</v>
      </c>
      <c r="H65" s="4" t="s">
        <v>25</v>
      </c>
      <c r="I65" s="5">
        <v>43083</v>
      </c>
      <c r="J65" s="18">
        <v>2017</v>
      </c>
      <c r="K65" s="45" t="s">
        <v>24</v>
      </c>
      <c r="L65" s="4">
        <v>5</v>
      </c>
      <c r="M65" s="4" t="s">
        <v>29</v>
      </c>
      <c r="N65" s="4"/>
      <c r="O65" s="4" t="s">
        <v>26</v>
      </c>
      <c r="P65" s="20" t="s">
        <v>455</v>
      </c>
      <c r="Q65" s="8" t="s">
        <v>164</v>
      </c>
      <c r="R65" s="8" t="s">
        <v>473</v>
      </c>
      <c r="S65" s="8" t="s">
        <v>209</v>
      </c>
      <c r="T65" s="8" t="s">
        <v>210</v>
      </c>
      <c r="U65" s="8" t="s">
        <v>211</v>
      </c>
      <c r="V65" s="8" t="s">
        <v>212</v>
      </c>
    </row>
    <row r="66" spans="1:23" ht="25.2" customHeight="1" x14ac:dyDescent="0.25">
      <c r="A66" s="7" t="s">
        <v>96</v>
      </c>
      <c r="B66" s="4" t="s">
        <v>110</v>
      </c>
      <c r="C66" s="4" t="s">
        <v>107</v>
      </c>
      <c r="D66" s="4" t="s">
        <v>240</v>
      </c>
      <c r="E66" s="4" t="s">
        <v>123</v>
      </c>
      <c r="F66" s="4" t="s">
        <v>256</v>
      </c>
      <c r="G66" s="4" t="s">
        <v>255</v>
      </c>
      <c r="H66" s="4" t="s">
        <v>28</v>
      </c>
      <c r="I66" s="5">
        <v>43083</v>
      </c>
      <c r="J66" s="18">
        <v>2017</v>
      </c>
      <c r="K66" s="45" t="s">
        <v>24</v>
      </c>
      <c r="L66" s="4">
        <v>1</v>
      </c>
      <c r="M66" s="4" t="s">
        <v>29</v>
      </c>
      <c r="N66" s="4"/>
      <c r="O66" s="4" t="s">
        <v>26</v>
      </c>
      <c r="P66" s="20" t="s">
        <v>455</v>
      </c>
      <c r="Q66" s="8" t="s">
        <v>164</v>
      </c>
      <c r="R66" s="8" t="s">
        <v>474</v>
      </c>
      <c r="S66" s="8" t="s">
        <v>209</v>
      </c>
      <c r="T66" s="8" t="s">
        <v>210</v>
      </c>
      <c r="U66" s="8" t="s">
        <v>211</v>
      </c>
      <c r="V66" s="8" t="s">
        <v>212</v>
      </c>
    </row>
    <row r="67" spans="1:23" ht="25.2" customHeight="1" x14ac:dyDescent="0.25">
      <c r="A67" s="7" t="s">
        <v>96</v>
      </c>
      <c r="B67" s="4" t="s">
        <v>355</v>
      </c>
      <c r="C67" s="4" t="s">
        <v>356</v>
      </c>
      <c r="D67" s="4" t="s">
        <v>240</v>
      </c>
      <c r="E67" s="4" t="s">
        <v>123</v>
      </c>
      <c r="F67" s="4" t="s">
        <v>256</v>
      </c>
      <c r="G67" s="4" t="s">
        <v>255</v>
      </c>
      <c r="H67" s="4" t="s">
        <v>25</v>
      </c>
      <c r="I67" s="5">
        <v>43083</v>
      </c>
      <c r="J67" s="18">
        <v>2016</v>
      </c>
      <c r="K67" s="45" t="s">
        <v>24</v>
      </c>
      <c r="L67" s="4">
        <v>1</v>
      </c>
      <c r="M67" s="4" t="s">
        <v>29</v>
      </c>
      <c r="N67" s="4"/>
      <c r="O67" s="4" t="s">
        <v>26</v>
      </c>
      <c r="P67" s="19" t="s">
        <v>455</v>
      </c>
      <c r="Q67" s="8" t="s">
        <v>164</v>
      </c>
      <c r="R67" s="8" t="s">
        <v>475</v>
      </c>
      <c r="S67" s="8" t="s">
        <v>209</v>
      </c>
      <c r="T67" s="8" t="s">
        <v>210</v>
      </c>
      <c r="U67" s="8" t="s">
        <v>211</v>
      </c>
      <c r="V67" s="8" t="s">
        <v>212</v>
      </c>
    </row>
    <row r="68" spans="1:23" ht="25.2" customHeight="1" x14ac:dyDescent="0.25">
      <c r="A68" s="7" t="s">
        <v>97</v>
      </c>
      <c r="B68" s="4" t="s">
        <v>30</v>
      </c>
      <c r="C68" s="4" t="s">
        <v>11</v>
      </c>
      <c r="D68" s="4" t="s">
        <v>8</v>
      </c>
      <c r="E68" s="4" t="s">
        <v>65</v>
      </c>
      <c r="F68" s="4" t="s">
        <v>23</v>
      </c>
      <c r="G68" s="4" t="s">
        <v>11</v>
      </c>
      <c r="H68" s="4" t="s">
        <v>25</v>
      </c>
      <c r="I68" s="5">
        <v>42240</v>
      </c>
      <c r="J68" s="47" t="s">
        <v>24</v>
      </c>
      <c r="K68" s="45" t="s">
        <v>23</v>
      </c>
      <c r="L68" s="4">
        <v>1</v>
      </c>
      <c r="M68" s="4" t="s">
        <v>54</v>
      </c>
      <c r="N68" s="4"/>
      <c r="O68" s="4" t="s">
        <v>26</v>
      </c>
      <c r="P68" s="19" t="s">
        <v>217</v>
      </c>
      <c r="Q68" s="8" t="s">
        <v>164</v>
      </c>
      <c r="R68" s="8" t="s">
        <v>218</v>
      </c>
      <c r="S68" s="21" t="s">
        <v>213</v>
      </c>
      <c r="T68" s="21" t="s">
        <v>214</v>
      </c>
      <c r="U68" s="21" t="s">
        <v>215</v>
      </c>
      <c r="V68" s="21" t="s">
        <v>216</v>
      </c>
    </row>
    <row r="69" spans="1:23" ht="25.2" customHeight="1" x14ac:dyDescent="0.25">
      <c r="A69" s="7" t="s">
        <v>98</v>
      </c>
      <c r="B69" s="4" t="s">
        <v>17</v>
      </c>
      <c r="C69" s="4" t="s">
        <v>64</v>
      </c>
      <c r="D69" s="4" t="s">
        <v>68</v>
      </c>
      <c r="E69" s="4" t="s">
        <v>21</v>
      </c>
      <c r="F69" s="4" t="s">
        <v>23</v>
      </c>
      <c r="G69" s="4" t="s">
        <v>67</v>
      </c>
      <c r="H69" s="4" t="s">
        <v>25</v>
      </c>
      <c r="I69" s="5">
        <v>42215</v>
      </c>
      <c r="J69" s="46">
        <v>39448</v>
      </c>
      <c r="K69" s="45" t="s">
        <v>23</v>
      </c>
      <c r="L69" s="4">
        <v>1</v>
      </c>
      <c r="M69" s="4" t="s">
        <v>54</v>
      </c>
      <c r="N69" s="4"/>
      <c r="O69" s="4" t="s">
        <v>126</v>
      </c>
      <c r="P69" s="28" t="s">
        <v>285</v>
      </c>
      <c r="Q69" s="8" t="s">
        <v>164</v>
      </c>
      <c r="R69" s="8" t="s">
        <v>166</v>
      </c>
      <c r="S69" s="8" t="s">
        <v>167</v>
      </c>
      <c r="T69" s="8" t="s">
        <v>168</v>
      </c>
      <c r="U69" s="8" t="s">
        <v>169</v>
      </c>
      <c r="V69" s="8" t="s">
        <v>170</v>
      </c>
    </row>
    <row r="70" spans="1:23" ht="25.2" customHeight="1" x14ac:dyDescent="0.25">
      <c r="A70" s="7" t="s">
        <v>98</v>
      </c>
      <c r="B70" s="4" t="s">
        <v>106</v>
      </c>
      <c r="C70" s="4" t="s">
        <v>347</v>
      </c>
      <c r="D70" s="4" t="s">
        <v>239</v>
      </c>
      <c r="E70" s="4" t="s">
        <v>122</v>
      </c>
      <c r="F70" s="4" t="s">
        <v>23</v>
      </c>
      <c r="G70" s="4" t="s">
        <v>108</v>
      </c>
      <c r="H70" s="4" t="s">
        <v>28</v>
      </c>
      <c r="I70" s="5">
        <v>43087</v>
      </c>
      <c r="J70" s="18">
        <v>2014</v>
      </c>
      <c r="K70" s="45" t="s">
        <v>24</v>
      </c>
      <c r="L70" s="4">
        <v>1</v>
      </c>
      <c r="M70" s="4" t="s">
        <v>29</v>
      </c>
      <c r="N70" s="4"/>
      <c r="O70" s="4" t="s">
        <v>26</v>
      </c>
      <c r="P70" s="27" t="s">
        <v>476</v>
      </c>
      <c r="Q70" s="8" t="s">
        <v>164</v>
      </c>
      <c r="R70" s="8" t="s">
        <v>477</v>
      </c>
      <c r="S70" s="8" t="s">
        <v>344</v>
      </c>
      <c r="T70" s="8" t="s">
        <v>345</v>
      </c>
      <c r="U70" s="36" t="s">
        <v>346</v>
      </c>
      <c r="V70" s="8" t="s">
        <v>478</v>
      </c>
    </row>
    <row r="71" spans="1:23" ht="25.2" customHeight="1" x14ac:dyDescent="0.25">
      <c r="A71" s="4" t="s">
        <v>160</v>
      </c>
      <c r="B71" s="4" t="s">
        <v>24</v>
      </c>
      <c r="C71" s="4" t="s">
        <v>79</v>
      </c>
      <c r="D71" s="4" t="s">
        <v>75</v>
      </c>
      <c r="E71" s="4" t="s">
        <v>77</v>
      </c>
      <c r="F71" s="4" t="s">
        <v>81</v>
      </c>
      <c r="G71" s="4" t="s">
        <v>76</v>
      </c>
      <c r="H71" s="4" t="s">
        <v>28</v>
      </c>
      <c r="I71" s="5">
        <v>41729</v>
      </c>
      <c r="J71" s="46" t="s">
        <v>24</v>
      </c>
      <c r="K71" s="45" t="s">
        <v>24</v>
      </c>
      <c r="L71" s="4">
        <v>10</v>
      </c>
      <c r="M71" s="4" t="s">
        <v>78</v>
      </c>
      <c r="N71" s="4"/>
      <c r="O71" s="4" t="s">
        <v>26</v>
      </c>
      <c r="P71" s="19" t="s">
        <v>82</v>
      </c>
    </row>
    <row r="72" spans="1:23" ht="25.2" customHeight="1" x14ac:dyDescent="0.25">
      <c r="A72" s="57" t="s">
        <v>99</v>
      </c>
      <c r="B72" s="57" t="s">
        <v>174</v>
      </c>
      <c r="C72" s="57" t="s">
        <v>176</v>
      </c>
      <c r="D72" s="57" t="s">
        <v>128</v>
      </c>
      <c r="E72" s="57" t="s">
        <v>179</v>
      </c>
      <c r="F72" s="57" t="s">
        <v>178</v>
      </c>
      <c r="G72" s="57" t="s">
        <v>177</v>
      </c>
      <c r="H72" s="57" t="s">
        <v>28</v>
      </c>
      <c r="I72" s="58">
        <v>42215</v>
      </c>
      <c r="J72" s="18">
        <v>2015</v>
      </c>
      <c r="K72" s="61" t="s">
        <v>24</v>
      </c>
      <c r="L72" s="57">
        <v>3</v>
      </c>
      <c r="M72" s="57" t="s">
        <v>175</v>
      </c>
      <c r="N72" s="57"/>
      <c r="O72" s="57" t="s">
        <v>26</v>
      </c>
      <c r="P72" s="62" t="s">
        <v>180</v>
      </c>
      <c r="Q72" s="67" t="s">
        <v>164</v>
      </c>
      <c r="R72" s="59" t="s">
        <v>181</v>
      </c>
      <c r="S72" s="59" t="s">
        <v>182</v>
      </c>
      <c r="T72" s="59" t="s">
        <v>183</v>
      </c>
      <c r="U72" s="59" t="s">
        <v>184</v>
      </c>
      <c r="V72" s="59" t="s">
        <v>185</v>
      </c>
      <c r="W72" s="59"/>
    </row>
    <row r="73" spans="1:23" ht="25.2" customHeight="1" x14ac:dyDescent="0.25">
      <c r="A73" s="4" t="s">
        <v>415</v>
      </c>
      <c r="B73" s="4" t="s">
        <v>416</v>
      </c>
      <c r="C73" s="4" t="s">
        <v>417</v>
      </c>
      <c r="D73" s="4" t="s">
        <v>417</v>
      </c>
      <c r="E73" s="4" t="s">
        <v>418</v>
      </c>
      <c r="F73" s="4" t="s">
        <v>419</v>
      </c>
      <c r="G73" s="4" t="s">
        <v>420</v>
      </c>
      <c r="H73" s="4" t="s">
        <v>28</v>
      </c>
      <c r="I73" s="5">
        <v>43081</v>
      </c>
      <c r="J73" s="18">
        <v>2021</v>
      </c>
      <c r="K73" s="45" t="s">
        <v>24</v>
      </c>
      <c r="L73" s="4">
        <v>2</v>
      </c>
      <c r="M73" s="4" t="s">
        <v>140</v>
      </c>
      <c r="N73" s="4"/>
      <c r="O73" s="4" t="s">
        <v>26</v>
      </c>
      <c r="P73" s="56" t="s">
        <v>421</v>
      </c>
      <c r="Q73" s="8" t="s">
        <v>164</v>
      </c>
      <c r="R73" s="8" t="s">
        <v>422</v>
      </c>
      <c r="S73" s="8" t="s">
        <v>182</v>
      </c>
      <c r="T73" s="8" t="s">
        <v>183</v>
      </c>
      <c r="U73" s="8" t="s">
        <v>184</v>
      </c>
      <c r="V73" s="8" t="s">
        <v>185</v>
      </c>
    </row>
  </sheetData>
  <sheetProtection algorithmName="SHA-512" hashValue="N4kVaZuT6RjtZaq6Ck6LsuVH+MQGzJazt+9rgJF6A25VZVJf36pJfyMEYcIEVHDkGMwQkDv3e3QJStbsbjMhkw==" saltValue="dOpTtlhjDpwqkvYRBAzXSA==" spinCount="100000" sheet="1" objects="1" scenarios="1" selectLockedCells="1" sort="0" autoFilter="0"/>
  <mergeCells count="1">
    <mergeCell ref="A1:P1"/>
  </mergeCells>
  <hyperlinks>
    <hyperlink ref="U60" r:id="rId1"/>
    <hyperlink ref="U70" r:id="rId2"/>
    <hyperlink ref="U51" r:id="rId3"/>
    <hyperlink ref="U59" r:id="rId4"/>
    <hyperlink ref="U64" r:id="rId5"/>
    <hyperlink ref="U14" r:id="rId6"/>
    <hyperlink ref="U17" r:id="rId7"/>
  </hyperlinks>
  <pageMargins left="0.7" right="0.7" top="0.75" bottom="0.75" header="0.3" footer="0.3"/>
  <pageSetup orientation="portrait" r:id="rId8"/>
  <legacyDrawing r:id="rId9"/>
  <tableParts count="1">
    <tablePart r:id="rId1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Vehicles</vt:lpstr>
      <vt:lpstr>Introduction!Print_Area</vt:lpstr>
    </vt:vector>
  </TitlesOfParts>
  <Company>Pacific Northwest Versions panel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test</cp:lastModifiedBy>
  <cp:lastPrinted>2011-04-07T23:03:21Z</cp:lastPrinted>
  <dcterms:created xsi:type="dcterms:W3CDTF">2009-09-04T20:32:31Z</dcterms:created>
  <dcterms:modified xsi:type="dcterms:W3CDTF">2018-05-03T22:56:22Z</dcterms:modified>
</cp:coreProperties>
</file>